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AE6808C1-D9DA-42AA-808A-8BB5495A64C7}" xr6:coauthVersionLast="36" xr6:coauthVersionMax="36" xr10:uidLastSave="{00000000-0000-0000-0000-000000000000}"/>
  <bookViews>
    <workbookView xWindow="0" yWindow="0" windowWidth="13650" windowHeight="13380" tabRatio="828" firstSheet="4" activeTab="4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一級河川の現況" sheetId="33" r:id="rId5"/>
  </sheets>
  <calcPr calcId="191029"/>
</workbook>
</file>

<file path=xl/calcChain.xml><?xml version="1.0" encoding="utf-8"?>
<calcChain xmlns="http://schemas.openxmlformats.org/spreadsheetml/2006/main">
  <c r="E34" i="33" l="1"/>
  <c r="D34" i="33"/>
  <c r="E33" i="33"/>
  <c r="D33" i="33"/>
  <c r="E32" i="33"/>
  <c r="D32" i="33"/>
  <c r="E31" i="33"/>
  <c r="D31" i="33"/>
  <c r="E30" i="33"/>
  <c r="D30" i="33"/>
  <c r="E29" i="33"/>
  <c r="D29" i="33"/>
  <c r="E28" i="33"/>
  <c r="D28" i="33"/>
  <c r="E27" i="33"/>
  <c r="D27" i="33"/>
  <c r="E26" i="33"/>
  <c r="D26" i="33"/>
  <c r="E25" i="33"/>
  <c r="D25" i="33"/>
  <c r="E24" i="33"/>
  <c r="D24" i="33"/>
  <c r="E23" i="33"/>
  <c r="D23" i="33"/>
  <c r="E22" i="33"/>
  <c r="D22" i="33"/>
  <c r="E21" i="33"/>
  <c r="D21" i="33"/>
  <c r="E20" i="33"/>
  <c r="D20" i="33"/>
  <c r="E19" i="33"/>
  <c r="D19" i="33"/>
  <c r="E18" i="33"/>
  <c r="D18" i="33"/>
  <c r="E17" i="33"/>
  <c r="D17" i="33"/>
  <c r="E16" i="33"/>
  <c r="D16" i="33"/>
  <c r="E15" i="33"/>
  <c r="D15" i="33"/>
  <c r="E14" i="33"/>
  <c r="D14" i="33"/>
  <c r="E13" i="33"/>
  <c r="D13" i="33"/>
  <c r="E12" i="33"/>
  <c r="D12" i="33"/>
  <c r="E11" i="33"/>
  <c r="D11" i="33"/>
  <c r="E10" i="33"/>
  <c r="D10" i="33"/>
  <c r="E9" i="33"/>
  <c r="D9" i="33"/>
  <c r="E8" i="33"/>
  <c r="D8" i="33"/>
  <c r="E7" i="33"/>
  <c r="D7" i="33"/>
  <c r="E6" i="33"/>
  <c r="D6" i="33"/>
  <c r="E5" i="33"/>
  <c r="D5" i="33"/>
  <c r="D3" i="33" s="1"/>
  <c r="C3" i="33"/>
  <c r="E3" i="33" s="1"/>
  <c r="B3" i="33"/>
  <c r="G32" i="24"/>
  <c r="G31" i="24"/>
  <c r="G33" i="24" s="1"/>
  <c r="G30" i="24"/>
  <c r="G29" i="24"/>
  <c r="G26" i="24"/>
  <c r="C20" i="24"/>
  <c r="C19" i="24"/>
  <c r="C2" i="24"/>
  <c r="C3" i="24"/>
  <c r="C4" i="24"/>
  <c r="C5" i="24"/>
  <c r="C6" i="24"/>
  <c r="C7" i="24"/>
  <c r="C8" i="24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<sst xmlns="http://schemas.openxmlformats.org/spreadsheetml/2006/main" count="300" uniqueCount="190">
  <si>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</si>
  <si>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</si>
  <si>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</si>
  <si>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</si>
  <si>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</si>
  <si>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</si>
  <si>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</si>
  <si>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</si>
  <si>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</si>
  <si>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</si>
  <si>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</si>
  <si>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</si>
  <si>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</si>
  <si>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</si>
  <si>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</si>
  <si>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</si>
  <si>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</si>
  <si>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</si>
  <si>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</si>
  <si>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</si>
  <si>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</si>
  <si>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</si>
  <si>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</si>
  <si>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</si>
  <si>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</si>
  <si>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</si>
  <si>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</si>
  <si>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</si>
  <si>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</si>
  <si>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</si>
  <si>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</si>
  <si>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</si>
  <si>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</si>
  <si>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</si>
  <si>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</si>
  <si>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</si>
  <si>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</si>
  <si>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</si>
  <si>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</si>
  <si>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</si>
  <si>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</si>
  <si>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</si>
  <si>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</si>
  <si>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</si>
  <si>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</si>
  <si>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</si>
  <si>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</si>
  <si>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</si>
  <si>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</si>
  <si>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</si>
  <si>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</si>
  <si>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</si>
  <si>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</si>
  <si>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</si>
  <si>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</si>
  <si>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</si>
  <si>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</si>
  <si>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</si>
  <si>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</si>
  <si>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</si>
  <si>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</si>
  <si>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</si>
  <si>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</si>
  <si>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</si>
  <si>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</si>
  <si>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</si>
  <si>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</si>
  <si>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</si>
  <si>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</si>
  <si>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</si>
  <si>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</si>
  <si>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</si>
  <si>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</si>
  <si>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</si>
  <si>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</si>
  <si>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</si>
  <si>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</si>
  <si>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</si>
  <si>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</si>
  <si>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</si>
  <si>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</si>
  <si>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</si>
  <si>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</si>
  <si>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</si>
  <si>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</si>
  <si>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</si>
  <si>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</si>
  <si>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</si>
  <si>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</si>
  <si>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</si>
  <si>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</si>
  <si>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</si>
  <si>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</si>
  <si>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</si>
  <si>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</si>
  <si>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</si>
  <si>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</si>
  <si>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</si>
  <si>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</si>
  <si>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</si>
  <si>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</si>
  <si>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</si>
  <si>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</si>
  <si>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</si>
  <si>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</si>
  <si>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</si>
  <si>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</si>
  <si>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</si>
  <si>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</si>
  <si>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</si>
  <si>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</si>
  <si>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</si>
  <si>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</si>
  <si>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</si>
  <si>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</si>
  <si>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</si>
  <si>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</si>
  <si>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</si>
  <si>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</si>
  <si>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</si>
  <si>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</si>
  <si>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</si>
  <si>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</si>
  <si>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</si>
  <si>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</si>
  <si>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</si>
  <si>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</si>
  <si>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</si>
  <si>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</si>
  <si>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</si>
  <si>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</si>
  <si>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</si>
  <si>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</si>
  <si>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</si>
  <si>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</si>
  <si>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</si>
  <si>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</si>
  <si>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</si>
  <si>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</si>
  <si>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</si>
  <si>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</si>
  <si>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</si>
  <si>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</si>
  <si>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</si>
  <si>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</si>
  <si>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</si>
  <si>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</si>
  <si>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</si>
  <si>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</si>
  <si>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</si>
  <si>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</si>
  <si>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</si>
  <si>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</si>
  <si>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</si>
  <si>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</si>
  <si>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</si>
  <si>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</si>
  <si>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</si>
  <si>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</si>
  <si>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</si>
  <si>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</si>
  <si>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</si>
  <si>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</si>
  <si>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</si>
  <si>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</si>
  <si>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</si>
  <si>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</si>
  <si>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</si>
  <si>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</si>
  <si>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</si>
  <si>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</si>
  <si>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</si>
  <si>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</si>
  <si>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</si>
  <si>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</si>
  <si>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</si>
  <si>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</si>
  <si>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</si>
  <si>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</si>
  <si>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</si>
  <si>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</si>
  <si>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</si>
  <si>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</si>
  <si>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</si>
  <si>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</si>
  <si>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</si>
  <si>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</si>
  <si>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</si>
  <si>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</si>
  <si>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平成27年3月末現在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</si>
</sst>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21" fillId="0" borderId="0" xfId="9" applyFont="1" applyAlignment="1">
      <alignment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38" fontId="22" fillId="3" borderId="0" xfId="1" applyFont="1" applyFill="1" applyBorder="1" applyAlignment="1">
      <alignment vertical="center"/>
    </xf>
    <xf numFmtId="177" fontId="22" fillId="4" borderId="0" xfId="9" applyNumberFormat="1" applyFont="1" applyFill="1" applyBorder="1" applyAlignment="1">
      <alignment horizontal="right" vertical="center"/>
    </xf>
    <xf numFmtId="38" fontId="22" fillId="4" borderId="0" xfId="1" applyFont="1" applyFill="1" applyBorder="1" applyAlignment="1">
      <alignment vertical="center"/>
    </xf>
    <xf numFmtId="38" fontId="22" fillId="0" borderId="0" xfId="1" applyFont="1" applyBorder="1" applyAlignment="1">
      <alignment vertical="center"/>
    </xf>
    <xf numFmtId="177" fontId="22" fillId="0" borderId="0" xfId="9" applyNumberFormat="1" applyFont="1" applyBorder="1" applyAlignment="1">
      <alignment horizontal="right" vertical="center"/>
    </xf>
    <xf numFmtId="38" fontId="22" fillId="0" borderId="23" xfId="1" applyFont="1" applyBorder="1" applyAlignment="1">
      <alignment vertical="center"/>
    </xf>
    <xf numFmtId="38" fontId="22" fillId="3" borderId="23" xfId="1" applyFont="1" applyFill="1" applyBorder="1" applyAlignment="1">
      <alignment vertical="center"/>
    </xf>
    <xf numFmtId="177" fontId="22" fillId="4" borderId="23" xfId="9" applyNumberFormat="1" applyFont="1" applyFill="1" applyBorder="1" applyAlignment="1">
      <alignment horizontal="right" vertical="center"/>
    </xf>
    <xf numFmtId="0" fontId="16" fillId="0" borderId="0" xfId="9" applyFont="1" applyAlignment="1">
      <alignment horizontal="right" vertical="center"/>
    </xf>
    <xf numFmtId="0" fontId="22" fillId="0" borderId="26" xfId="9" applyFont="1" applyBorder="1" applyAlignment="1">
      <alignment horizontal="distributed" vertical="center"/>
    </xf>
    <xf numFmtId="0" fontId="22" fillId="0" borderId="27" xfId="9" applyFont="1" applyBorder="1" applyAlignment="1">
      <alignment vertical="center"/>
    </xf>
    <xf numFmtId="0" fontId="22" fillId="0" borderId="27" xfId="9" applyFont="1" applyBorder="1" applyAlignment="1">
      <alignment horizontal="distributed" vertical="center"/>
    </xf>
    <xf numFmtId="0" fontId="22" fillId="0" borderId="28" xfId="9" applyFont="1" applyBorder="1" applyAlignment="1">
      <alignment horizontal="distributed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4" xfId="9" applyFont="1" applyBorder="1" applyAlignment="1">
      <alignment horizontal="center" vertical="center"/>
    </xf>
    <xf numFmtId="0" fontId="16" fillId="0" borderId="25" xfId="9" applyFont="1" applyBorder="1" applyAlignment="1">
      <alignment horizontal="center" vertical="center"/>
    </xf>
  </cellXfs>
  <cellStyles count="10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5" workbookViewId="0">
      <selection activeCell="C5" sqref="C5"/>
    </sheetView>
  </sheetViews>
  <sheetFormatPr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8" workbookViewId="0">
      <selection activeCell="D20" sqref="D20"/>
    </sheetView>
  </sheetViews>
  <sheetFormatPr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71</v>
      </c>
      <c r="B1" s="34" t="s">
        <v>72</v>
      </c>
      <c r="C1" s="34" t="s">
        <v>73</v>
      </c>
      <c r="D1" s="34" t="s">
        <v>74</v>
      </c>
      <c r="F1" s="34" t="s">
        <v>75</v>
      </c>
      <c r="G1" s="34" t="s">
        <v>72</v>
      </c>
      <c r="H1" s="35" t="s">
        <v>74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76</v>
      </c>
      <c r="F2" s="34">
        <v>1</v>
      </c>
      <c r="G2" s="36">
        <v>3200</v>
      </c>
      <c r="H2" s="35" t="s">
        <v>82</v>
      </c>
      <c r="I2" s="39" t="s">
        <v>83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77</v>
      </c>
      <c r="F3" s="34">
        <v>2</v>
      </c>
      <c r="G3" s="36">
        <v>6528</v>
      </c>
      <c r="H3" s="35" t="s">
        <v>84</v>
      </c>
      <c r="I3" s="39" t="s">
        <v>85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81</v>
      </c>
      <c r="F4" s="34">
        <v>3</v>
      </c>
      <c r="G4" s="36">
        <v>488</v>
      </c>
      <c r="H4" s="35" t="s">
        <v>86</v>
      </c>
      <c r="I4" s="39" t="s">
        <v>87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77</v>
      </c>
      <c r="F5" s="34">
        <v>4</v>
      </c>
      <c r="G5" s="36">
        <v>430</v>
      </c>
      <c r="H5" s="35" t="s">
        <v>88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89</v>
      </c>
      <c r="I6" s="39" t="s">
        <v>87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90</v>
      </c>
      <c r="I7" s="39" t="s">
        <v>87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91</v>
      </c>
      <c r="I8" s="39" t="s">
        <v>87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88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90</v>
      </c>
      <c r="I10" s="39" t="s">
        <v>87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78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79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80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83</v>
      </c>
    </row>
    <row r="30" spans="2:9" x14ac:dyDescent="0.15">
      <c r="G30" s="37">
        <f>G3</f>
        <v>6528</v>
      </c>
      <c r="H30" s="1" t="s">
        <v>92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opLeftCell="A4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103" t="s">
        <v>33</v>
      </c>
      <c r="J2" s="104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102" t="s">
        <v>30</v>
      </c>
      <c r="C4" s="102"/>
      <c r="D4" s="102"/>
      <c r="E4" s="102"/>
      <c r="F4" s="102"/>
      <c r="G4" s="102"/>
      <c r="H4" s="102"/>
      <c r="I4" s="102"/>
      <c r="J4" s="102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101" t="s">
        <v>69</v>
      </c>
      <c r="C7" s="101"/>
      <c r="D7" s="101"/>
      <c r="E7" s="101"/>
      <c r="F7" s="101"/>
      <c r="G7" s="101"/>
      <c r="H7" s="101"/>
      <c r="I7" s="101"/>
      <c r="J7" s="101"/>
    </row>
    <row r="8" spans="1:10" ht="52.5" customHeight="1" x14ac:dyDescent="0.15">
      <c r="B8" s="101" t="s">
        <v>31</v>
      </c>
      <c r="C8" s="101"/>
      <c r="D8" s="101"/>
      <c r="E8" s="101"/>
      <c r="F8" s="101"/>
      <c r="G8" s="101"/>
      <c r="H8" s="101"/>
      <c r="I8" s="101"/>
      <c r="J8" s="101"/>
    </row>
    <row r="9" spans="1:10" ht="49.5" customHeight="1" x14ac:dyDescent="0.15">
      <c r="B9" s="101" t="s">
        <v>32</v>
      </c>
      <c r="C9" s="101"/>
      <c r="D9" s="101"/>
      <c r="E9" s="101"/>
      <c r="F9" s="101"/>
      <c r="G9" s="101"/>
      <c r="H9" s="101"/>
      <c r="I9" s="101"/>
      <c r="J9" s="101"/>
    </row>
    <row r="10" spans="1:10" ht="68.25" customHeight="1" x14ac:dyDescent="0.15">
      <c r="B10" s="101" t="s">
        <v>70</v>
      </c>
      <c r="C10" s="101"/>
      <c r="D10" s="101"/>
      <c r="E10" s="101"/>
      <c r="F10" s="101"/>
      <c r="G10" s="101"/>
      <c r="H10" s="101"/>
      <c r="I10" s="101"/>
      <c r="J10" s="101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67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68</v>
      </c>
      <c r="D3" s="105" t="s">
        <v>8</v>
      </c>
      <c r="E3" s="106"/>
      <c r="F3" s="107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181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65</v>
      </c>
      <c r="C5" s="48" t="s">
        <v>93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65</v>
      </c>
      <c r="C6" s="22" t="s">
        <v>25</v>
      </c>
      <c r="D6" s="52" t="s">
        <v>14</v>
      </c>
      <c r="E6" s="53" t="s">
        <v>94</v>
      </c>
      <c r="F6" s="51" t="s">
        <v>95</v>
      </c>
      <c r="G6" s="54" t="s">
        <v>96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97</v>
      </c>
      <c r="D7" s="52" t="s">
        <v>14</v>
      </c>
      <c r="E7" s="53" t="s">
        <v>17</v>
      </c>
      <c r="F7" s="51" t="s">
        <v>98</v>
      </c>
      <c r="G7" s="54" t="s">
        <v>99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100</v>
      </c>
      <c r="D8" s="52" t="s">
        <v>14</v>
      </c>
      <c r="E8" s="53" t="s">
        <v>17</v>
      </c>
      <c r="F8" s="51" t="s">
        <v>101</v>
      </c>
      <c r="G8" s="54" t="s">
        <v>102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103</v>
      </c>
      <c r="D9" s="52" t="s">
        <v>14</v>
      </c>
      <c r="E9" s="53" t="s">
        <v>17</v>
      </c>
      <c r="F9" s="51" t="s">
        <v>104</v>
      </c>
      <c r="G9" s="54" t="s">
        <v>105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106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107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108</v>
      </c>
      <c r="D12" s="56" t="s">
        <v>14</v>
      </c>
      <c r="E12" s="57" t="s">
        <v>17</v>
      </c>
      <c r="F12" s="58" t="s">
        <v>109</v>
      </c>
      <c r="G12" s="59" t="s">
        <v>110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111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66</v>
      </c>
      <c r="C14" s="61" t="s">
        <v>112</v>
      </c>
      <c r="D14" s="62" t="s">
        <v>113</v>
      </c>
      <c r="E14" s="63" t="s">
        <v>114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115</v>
      </c>
      <c r="D15" s="44" t="s">
        <v>3</v>
      </c>
      <c r="E15" s="108" t="s">
        <v>116</v>
      </c>
      <c r="F15" s="109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117</v>
      </c>
      <c r="D16" s="49" t="s">
        <v>3</v>
      </c>
      <c r="E16" s="110" t="s">
        <v>118</v>
      </c>
      <c r="F16" s="111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119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120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121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122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123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124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125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126</v>
      </c>
      <c r="D24" s="69" t="s">
        <v>14</v>
      </c>
      <c r="E24" s="70" t="s">
        <v>16</v>
      </c>
      <c r="F24" s="71" t="s">
        <v>24</v>
      </c>
      <c r="G24" s="72" t="s">
        <v>127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128</v>
      </c>
      <c r="D25" s="52" t="s">
        <v>14</v>
      </c>
      <c r="E25" s="53" t="s">
        <v>16</v>
      </c>
      <c r="F25" s="51" t="s">
        <v>129</v>
      </c>
      <c r="G25" s="54" t="s">
        <v>130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131</v>
      </c>
      <c r="D26" s="52" t="s">
        <v>14</v>
      </c>
      <c r="E26" s="53" t="s">
        <v>16</v>
      </c>
      <c r="F26" s="51" t="s">
        <v>18</v>
      </c>
      <c r="G26" s="54" t="s">
        <v>132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133</v>
      </c>
      <c r="D27" s="52" t="s">
        <v>14</v>
      </c>
      <c r="E27" s="53" t="s">
        <v>16</v>
      </c>
      <c r="F27" s="51" t="s">
        <v>134</v>
      </c>
      <c r="G27" s="54" t="s">
        <v>135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136</v>
      </c>
      <c r="D28" s="52" t="s">
        <v>14</v>
      </c>
      <c r="E28" s="53" t="s">
        <v>16</v>
      </c>
      <c r="F28" s="51" t="s">
        <v>137</v>
      </c>
      <c r="G28" s="54" t="s">
        <v>138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139</v>
      </c>
      <c r="D29" s="52" t="s">
        <v>14</v>
      </c>
      <c r="E29" s="53" t="s">
        <v>16</v>
      </c>
      <c r="F29" s="51" t="s">
        <v>140</v>
      </c>
      <c r="G29" s="54" t="s">
        <v>141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142</v>
      </c>
      <c r="D30" s="52" t="s">
        <v>14</v>
      </c>
      <c r="E30" s="53" t="s">
        <v>16</v>
      </c>
      <c r="F30" s="51" t="s">
        <v>143</v>
      </c>
      <c r="G30" s="54" t="s">
        <v>144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145</v>
      </c>
      <c r="D31" s="52" t="s">
        <v>14</v>
      </c>
      <c r="E31" s="53" t="s">
        <v>16</v>
      </c>
      <c r="F31" s="51" t="s">
        <v>146</v>
      </c>
      <c r="G31" s="54" t="s">
        <v>147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148</v>
      </c>
      <c r="D32" s="52" t="s">
        <v>14</v>
      </c>
      <c r="E32" s="53" t="s">
        <v>16</v>
      </c>
      <c r="F32" s="51" t="s">
        <v>149</v>
      </c>
      <c r="G32" s="54" t="s">
        <v>150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151</v>
      </c>
      <c r="D33" s="52" t="s">
        <v>14</v>
      </c>
      <c r="E33" s="53" t="s">
        <v>16</v>
      </c>
      <c r="F33" s="51" t="s">
        <v>152</v>
      </c>
      <c r="G33" s="54" t="s">
        <v>153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154</v>
      </c>
      <c r="D34" s="52" t="s">
        <v>14</v>
      </c>
      <c r="E34" s="53" t="s">
        <v>16</v>
      </c>
      <c r="F34" s="51" t="s">
        <v>155</v>
      </c>
      <c r="G34" s="54" t="s">
        <v>156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157</v>
      </c>
      <c r="D35" s="52" t="s">
        <v>14</v>
      </c>
      <c r="E35" s="53" t="s">
        <v>16</v>
      </c>
      <c r="F35" s="51" t="s">
        <v>158</v>
      </c>
      <c r="G35" s="54" t="s">
        <v>159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160</v>
      </c>
      <c r="D36" s="52" t="s">
        <v>14</v>
      </c>
      <c r="E36" s="53" t="s">
        <v>16</v>
      </c>
      <c r="F36" s="51" t="s">
        <v>161</v>
      </c>
      <c r="G36" s="54" t="s">
        <v>162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163</v>
      </c>
      <c r="D37" s="52" t="s">
        <v>14</v>
      </c>
      <c r="E37" s="53" t="s">
        <v>16</v>
      </c>
      <c r="F37" s="51" t="s">
        <v>164</v>
      </c>
      <c r="G37" s="54" t="s">
        <v>165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166</v>
      </c>
      <c r="D38" s="52" t="s">
        <v>14</v>
      </c>
      <c r="E38" s="53" t="s">
        <v>16</v>
      </c>
      <c r="F38" s="51" t="s">
        <v>167</v>
      </c>
      <c r="G38" s="54" t="s">
        <v>168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169</v>
      </c>
      <c r="D39" s="52" t="s">
        <v>14</v>
      </c>
      <c r="E39" s="53" t="s">
        <v>16</v>
      </c>
      <c r="F39" s="51" t="s">
        <v>26</v>
      </c>
      <c r="G39" s="54" t="s">
        <v>170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171</v>
      </c>
      <c r="D40" s="52" t="s">
        <v>14</v>
      </c>
      <c r="E40" s="53" t="s">
        <v>16</v>
      </c>
      <c r="F40" s="51" t="s">
        <v>172</v>
      </c>
      <c r="G40" s="54" t="s">
        <v>173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174</v>
      </c>
      <c r="D41" s="52" t="s">
        <v>14</v>
      </c>
      <c r="E41" s="53" t="s">
        <v>16</v>
      </c>
      <c r="F41" s="51" t="s">
        <v>175</v>
      </c>
      <c r="G41" s="54" t="s">
        <v>176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177</v>
      </c>
      <c r="D42" s="52" t="s">
        <v>14</v>
      </c>
      <c r="E42" s="53" t="s">
        <v>16</v>
      </c>
      <c r="F42" s="51" t="s">
        <v>178</v>
      </c>
      <c r="G42" s="54" t="s">
        <v>179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180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C23" sqref="C23"/>
    </sheetView>
  </sheetViews>
  <sheetFormatPr defaultRowHeight="14.25" x14ac:dyDescent="0.15"/>
  <cols>
    <col min="1" max="1" width="15.5" style="78" customWidth="1"/>
    <col min="2" max="2" width="17.875" style="78" customWidth="1"/>
    <col min="3" max="4" width="17.625" style="78" customWidth="1"/>
    <col min="5" max="5" width="14" style="78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 x14ac:dyDescent="0.2">
      <c r="A1" s="77" t="s">
        <v>182</v>
      </c>
      <c r="E1" s="84"/>
      <c r="F1" s="96" t="s">
        <v>189</v>
      </c>
    </row>
    <row r="2" spans="1:7" ht="20.100000000000001" customHeight="1" x14ac:dyDescent="0.15">
      <c r="A2" s="85" t="s">
        <v>34</v>
      </c>
      <c r="B2" s="80" t="s">
        <v>184</v>
      </c>
      <c r="C2" s="80" t="s">
        <v>185</v>
      </c>
      <c r="D2" s="80" t="s">
        <v>186</v>
      </c>
      <c r="E2" s="112" t="s">
        <v>187</v>
      </c>
      <c r="F2" s="113"/>
    </row>
    <row r="3" spans="1:7" ht="20.100000000000001" customHeight="1" x14ac:dyDescent="0.15">
      <c r="A3" s="97" t="s">
        <v>35</v>
      </c>
      <c r="B3" s="90">
        <f>SUM(B5:B34)</f>
        <v>220900</v>
      </c>
      <c r="C3" s="90">
        <f>SUM(C5:C34)</f>
        <v>146300</v>
      </c>
      <c r="D3" s="90">
        <f>SUM(D5:D34)</f>
        <v>74600</v>
      </c>
      <c r="E3" s="89">
        <f>C3/B3*100</f>
        <v>66.229062924400182</v>
      </c>
      <c r="F3" s="86"/>
      <c r="G3" s="81"/>
    </row>
    <row r="4" spans="1:7" ht="20.100000000000001" customHeight="1" x14ac:dyDescent="0.15">
      <c r="A4" s="98"/>
      <c r="B4" s="91"/>
      <c r="C4" s="91"/>
      <c r="D4" s="91"/>
      <c r="E4" s="92"/>
      <c r="F4" s="86"/>
      <c r="G4" s="81"/>
    </row>
    <row r="5" spans="1:7" ht="20.100000000000001" customHeight="1" x14ac:dyDescent="0.15">
      <c r="A5" s="99" t="s">
        <v>36</v>
      </c>
      <c r="B5" s="91">
        <v>16200</v>
      </c>
      <c r="C5" s="91">
        <v>5900</v>
      </c>
      <c r="D5" s="88">
        <f t="shared" ref="D5:D34" si="0">B5-C5</f>
        <v>10300</v>
      </c>
      <c r="E5" s="89">
        <f t="shared" ref="E5:E34" si="1">C5/B5*100</f>
        <v>36.419753086419753</v>
      </c>
      <c r="F5" s="86"/>
      <c r="G5" s="81"/>
    </row>
    <row r="6" spans="1:7" ht="20.100000000000001" customHeight="1" x14ac:dyDescent="0.15">
      <c r="A6" s="99" t="s">
        <v>37</v>
      </c>
      <c r="B6" s="91">
        <v>24100</v>
      </c>
      <c r="C6" s="91">
        <v>18700</v>
      </c>
      <c r="D6" s="88">
        <f t="shared" si="0"/>
        <v>5400</v>
      </c>
      <c r="E6" s="89">
        <f t="shared" si="1"/>
        <v>77.593360995850631</v>
      </c>
      <c r="F6" s="86"/>
      <c r="G6" s="81"/>
    </row>
    <row r="7" spans="1:7" ht="20.100000000000001" customHeight="1" x14ac:dyDescent="0.15">
      <c r="A7" s="99" t="s">
        <v>38</v>
      </c>
      <c r="B7" s="91">
        <v>15000</v>
      </c>
      <c r="C7" s="91">
        <v>6900</v>
      </c>
      <c r="D7" s="88">
        <f t="shared" si="0"/>
        <v>8100</v>
      </c>
      <c r="E7" s="89">
        <f t="shared" si="1"/>
        <v>46</v>
      </c>
      <c r="F7" s="86"/>
      <c r="G7" s="81"/>
    </row>
    <row r="8" spans="1:7" ht="20.100000000000001" customHeight="1" x14ac:dyDescent="0.15">
      <c r="A8" s="99" t="s">
        <v>39</v>
      </c>
      <c r="B8" s="91">
        <v>4000</v>
      </c>
      <c r="C8" s="91">
        <v>4000</v>
      </c>
      <c r="D8" s="88">
        <f t="shared" si="0"/>
        <v>0</v>
      </c>
      <c r="E8" s="89">
        <f t="shared" si="1"/>
        <v>100</v>
      </c>
      <c r="F8" s="86"/>
      <c r="G8" s="81"/>
    </row>
    <row r="9" spans="1:7" ht="20.100000000000001" customHeight="1" x14ac:dyDescent="0.15">
      <c r="A9" s="99" t="s">
        <v>40</v>
      </c>
      <c r="B9" s="91">
        <v>12900</v>
      </c>
      <c r="C9" s="91">
        <v>10600</v>
      </c>
      <c r="D9" s="88">
        <f t="shared" si="0"/>
        <v>2300</v>
      </c>
      <c r="E9" s="89">
        <f t="shared" si="1"/>
        <v>82.170542635658919</v>
      </c>
      <c r="F9" s="86"/>
      <c r="G9" s="81"/>
    </row>
    <row r="10" spans="1:7" ht="20.100000000000001" customHeight="1" x14ac:dyDescent="0.15">
      <c r="A10" s="99" t="s">
        <v>41</v>
      </c>
      <c r="B10" s="91">
        <v>8600</v>
      </c>
      <c r="C10" s="91">
        <v>4600</v>
      </c>
      <c r="D10" s="88">
        <f t="shared" si="0"/>
        <v>4000</v>
      </c>
      <c r="E10" s="89">
        <f t="shared" si="1"/>
        <v>53.488372093023251</v>
      </c>
      <c r="F10" s="86"/>
      <c r="G10" s="81"/>
    </row>
    <row r="11" spans="1:7" ht="20.100000000000001" customHeight="1" x14ac:dyDescent="0.15">
      <c r="A11" s="99" t="s">
        <v>42</v>
      </c>
      <c r="B11" s="91">
        <v>3200</v>
      </c>
      <c r="C11" s="91">
        <v>3100</v>
      </c>
      <c r="D11" s="88">
        <f t="shared" si="0"/>
        <v>100</v>
      </c>
      <c r="E11" s="89">
        <f t="shared" si="1"/>
        <v>96.875</v>
      </c>
      <c r="F11" s="86"/>
      <c r="G11" s="81"/>
    </row>
    <row r="12" spans="1:7" ht="20.100000000000001" customHeight="1" x14ac:dyDescent="0.15">
      <c r="A12" s="99" t="s">
        <v>43</v>
      </c>
      <c r="B12" s="91">
        <v>3000</v>
      </c>
      <c r="C12" s="91">
        <v>3000</v>
      </c>
      <c r="D12" s="88">
        <f t="shared" si="0"/>
        <v>0</v>
      </c>
      <c r="E12" s="89">
        <f t="shared" si="1"/>
        <v>100</v>
      </c>
      <c r="F12" s="86"/>
      <c r="G12" s="81"/>
    </row>
    <row r="13" spans="1:7" ht="20.100000000000001" customHeight="1" x14ac:dyDescent="0.15">
      <c r="A13" s="99" t="s">
        <v>44</v>
      </c>
      <c r="B13" s="91">
        <v>1800</v>
      </c>
      <c r="C13" s="91">
        <v>0</v>
      </c>
      <c r="D13" s="88">
        <f t="shared" si="0"/>
        <v>1800</v>
      </c>
      <c r="E13" s="89">
        <f t="shared" si="1"/>
        <v>0</v>
      </c>
      <c r="F13" s="86"/>
      <c r="G13" s="81"/>
    </row>
    <row r="14" spans="1:7" ht="20.100000000000001" customHeight="1" x14ac:dyDescent="0.15">
      <c r="A14" s="99" t="s">
        <v>45</v>
      </c>
      <c r="B14" s="91">
        <v>4600</v>
      </c>
      <c r="C14" s="91">
        <v>2000</v>
      </c>
      <c r="D14" s="88">
        <f t="shared" si="0"/>
        <v>2600</v>
      </c>
      <c r="E14" s="89">
        <f>C14/B14*100</f>
        <v>43.478260869565219</v>
      </c>
      <c r="F14" s="86"/>
      <c r="G14" s="81"/>
    </row>
    <row r="15" spans="1:7" ht="20.100000000000001" customHeight="1" x14ac:dyDescent="0.15">
      <c r="A15" s="99" t="s">
        <v>46</v>
      </c>
      <c r="B15" s="91">
        <v>16800</v>
      </c>
      <c r="C15" s="91">
        <v>9500</v>
      </c>
      <c r="D15" s="88">
        <f t="shared" si="0"/>
        <v>7300</v>
      </c>
      <c r="E15" s="89">
        <f t="shared" si="1"/>
        <v>56.547619047619044</v>
      </c>
      <c r="F15" s="86"/>
      <c r="G15" s="81"/>
    </row>
    <row r="16" spans="1:7" ht="20.100000000000001" customHeight="1" x14ac:dyDescent="0.15">
      <c r="A16" s="99" t="s">
        <v>47</v>
      </c>
      <c r="B16" s="91">
        <v>5200</v>
      </c>
      <c r="C16" s="91">
        <v>4200</v>
      </c>
      <c r="D16" s="88">
        <f t="shared" si="0"/>
        <v>1000</v>
      </c>
      <c r="E16" s="89">
        <f t="shared" si="1"/>
        <v>80.769230769230774</v>
      </c>
      <c r="F16" s="86"/>
      <c r="G16" s="81"/>
    </row>
    <row r="17" spans="1:7" ht="20.100000000000001" customHeight="1" x14ac:dyDescent="0.15">
      <c r="A17" s="99" t="s">
        <v>48</v>
      </c>
      <c r="B17" s="91">
        <v>6100</v>
      </c>
      <c r="C17" s="91">
        <v>2700</v>
      </c>
      <c r="D17" s="88">
        <f t="shared" si="0"/>
        <v>3400</v>
      </c>
      <c r="E17" s="89">
        <f t="shared" si="1"/>
        <v>44.26229508196721</v>
      </c>
      <c r="F17" s="86"/>
      <c r="G17" s="81"/>
    </row>
    <row r="18" spans="1:7" ht="20.100000000000001" customHeight="1" x14ac:dyDescent="0.15">
      <c r="A18" s="99" t="s">
        <v>49</v>
      </c>
      <c r="B18" s="91">
        <v>800</v>
      </c>
      <c r="C18" s="91">
        <v>500</v>
      </c>
      <c r="D18" s="88">
        <f t="shared" si="0"/>
        <v>300</v>
      </c>
      <c r="E18" s="89">
        <f t="shared" si="1"/>
        <v>62.5</v>
      </c>
      <c r="F18" s="86"/>
      <c r="G18" s="81"/>
    </row>
    <row r="19" spans="1:7" ht="20.100000000000001" customHeight="1" x14ac:dyDescent="0.15">
      <c r="A19" s="99" t="s">
        <v>50</v>
      </c>
      <c r="B19" s="91">
        <v>1700</v>
      </c>
      <c r="C19" s="91">
        <v>500</v>
      </c>
      <c r="D19" s="88">
        <f t="shared" si="0"/>
        <v>1200</v>
      </c>
      <c r="E19" s="89">
        <f t="shared" si="1"/>
        <v>29.411764705882355</v>
      </c>
      <c r="F19" s="86"/>
      <c r="G19" s="81"/>
    </row>
    <row r="20" spans="1:7" ht="20.100000000000001" customHeight="1" x14ac:dyDescent="0.15">
      <c r="A20" s="99" t="s">
        <v>51</v>
      </c>
      <c r="B20" s="91">
        <v>1300</v>
      </c>
      <c r="C20" s="91">
        <v>0</v>
      </c>
      <c r="D20" s="88">
        <f t="shared" si="0"/>
        <v>1300</v>
      </c>
      <c r="E20" s="89">
        <f t="shared" si="1"/>
        <v>0</v>
      </c>
      <c r="F20" s="86"/>
      <c r="G20" s="81"/>
    </row>
    <row r="21" spans="1:7" ht="20.100000000000001" customHeight="1" x14ac:dyDescent="0.15">
      <c r="A21" s="99" t="s">
        <v>52</v>
      </c>
      <c r="B21" s="91">
        <v>2700</v>
      </c>
      <c r="C21" s="91">
        <v>300</v>
      </c>
      <c r="D21" s="88">
        <f t="shared" si="0"/>
        <v>2400</v>
      </c>
      <c r="E21" s="89">
        <f t="shared" si="1"/>
        <v>11.111111111111111</v>
      </c>
      <c r="F21" s="86"/>
      <c r="G21" s="81"/>
    </row>
    <row r="22" spans="1:7" ht="20.100000000000001" customHeight="1" x14ac:dyDescent="0.15">
      <c r="A22" s="99" t="s">
        <v>53</v>
      </c>
      <c r="B22" s="91">
        <v>3000</v>
      </c>
      <c r="C22" s="91">
        <v>1900</v>
      </c>
      <c r="D22" s="88">
        <f t="shared" si="0"/>
        <v>1100</v>
      </c>
      <c r="E22" s="89">
        <f t="shared" si="1"/>
        <v>63.333333333333329</v>
      </c>
      <c r="F22" s="86"/>
      <c r="G22" s="81"/>
    </row>
    <row r="23" spans="1:7" ht="20.100000000000001" customHeight="1" x14ac:dyDescent="0.15">
      <c r="A23" s="99" t="s">
        <v>54</v>
      </c>
      <c r="B23" s="91">
        <v>800</v>
      </c>
      <c r="C23" s="91">
        <v>600</v>
      </c>
      <c r="D23" s="88">
        <f t="shared" si="0"/>
        <v>200</v>
      </c>
      <c r="E23" s="89">
        <f t="shared" si="1"/>
        <v>75</v>
      </c>
      <c r="F23" s="86"/>
      <c r="G23" s="81"/>
    </row>
    <row r="24" spans="1:7" ht="20.100000000000001" customHeight="1" x14ac:dyDescent="0.15">
      <c r="A24" s="99" t="s">
        <v>55</v>
      </c>
      <c r="B24" s="91">
        <v>21000</v>
      </c>
      <c r="C24" s="91">
        <v>19800</v>
      </c>
      <c r="D24" s="88">
        <f t="shared" si="0"/>
        <v>1200</v>
      </c>
      <c r="E24" s="89">
        <f t="shared" si="1"/>
        <v>94.285714285714278</v>
      </c>
      <c r="F24" s="86"/>
      <c r="G24" s="81"/>
    </row>
    <row r="25" spans="1:7" ht="20.100000000000001" customHeight="1" x14ac:dyDescent="0.15">
      <c r="A25" s="99" t="s">
        <v>56</v>
      </c>
      <c r="B25" s="91">
        <v>18300</v>
      </c>
      <c r="C25" s="91">
        <v>16000</v>
      </c>
      <c r="D25" s="88">
        <f t="shared" si="0"/>
        <v>2300</v>
      </c>
      <c r="E25" s="89">
        <f t="shared" si="1"/>
        <v>87.431693989071036</v>
      </c>
      <c r="F25" s="86"/>
      <c r="G25" s="81"/>
    </row>
    <row r="26" spans="1:7" ht="20.100000000000001" customHeight="1" x14ac:dyDescent="0.15">
      <c r="A26" s="99" t="s">
        <v>57</v>
      </c>
      <c r="B26" s="91">
        <v>5200</v>
      </c>
      <c r="C26" s="91">
        <v>4200</v>
      </c>
      <c r="D26" s="88">
        <f t="shared" si="0"/>
        <v>1000</v>
      </c>
      <c r="E26" s="89">
        <f t="shared" si="1"/>
        <v>80.769230769230774</v>
      </c>
      <c r="F26" s="86"/>
      <c r="G26" s="81"/>
    </row>
    <row r="27" spans="1:7" ht="20.100000000000001" customHeight="1" x14ac:dyDescent="0.15">
      <c r="A27" s="99" t="s">
        <v>58</v>
      </c>
      <c r="B27" s="91">
        <v>16100</v>
      </c>
      <c r="C27" s="91">
        <v>9300</v>
      </c>
      <c r="D27" s="88">
        <f t="shared" si="0"/>
        <v>6800</v>
      </c>
      <c r="E27" s="89">
        <f t="shared" si="1"/>
        <v>57.763975155279503</v>
      </c>
      <c r="F27" s="86"/>
      <c r="G27" s="81"/>
    </row>
    <row r="28" spans="1:7" ht="20.100000000000001" customHeight="1" x14ac:dyDescent="0.15">
      <c r="A28" s="99" t="s">
        <v>59</v>
      </c>
      <c r="B28" s="91">
        <v>1600</v>
      </c>
      <c r="C28" s="91">
        <v>900</v>
      </c>
      <c r="D28" s="88">
        <f t="shared" si="0"/>
        <v>700</v>
      </c>
      <c r="E28" s="89">
        <f t="shared" si="1"/>
        <v>56.25</v>
      </c>
      <c r="F28" s="86"/>
      <c r="G28" s="81"/>
    </row>
    <row r="29" spans="1:7" ht="20.100000000000001" customHeight="1" x14ac:dyDescent="0.15">
      <c r="A29" s="99" t="s">
        <v>45</v>
      </c>
      <c r="B29" s="91">
        <v>3300</v>
      </c>
      <c r="C29" s="91">
        <v>2200</v>
      </c>
      <c r="D29" s="88">
        <f t="shared" si="0"/>
        <v>1100</v>
      </c>
      <c r="E29" s="89">
        <f t="shared" si="1"/>
        <v>66.666666666666657</v>
      </c>
      <c r="F29" s="86"/>
      <c r="G29" s="81"/>
    </row>
    <row r="30" spans="1:7" ht="20.100000000000001" customHeight="1" x14ac:dyDescent="0.15">
      <c r="A30" s="99" t="s">
        <v>60</v>
      </c>
      <c r="B30" s="91">
        <v>2000</v>
      </c>
      <c r="C30" s="91">
        <v>900</v>
      </c>
      <c r="D30" s="88">
        <f t="shared" si="0"/>
        <v>1100</v>
      </c>
      <c r="E30" s="89">
        <f t="shared" si="1"/>
        <v>45</v>
      </c>
      <c r="F30" s="86"/>
      <c r="G30" s="81"/>
    </row>
    <row r="31" spans="1:7" ht="20.100000000000001" customHeight="1" x14ac:dyDescent="0.15">
      <c r="A31" s="99" t="s">
        <v>61</v>
      </c>
      <c r="B31" s="91">
        <v>12200</v>
      </c>
      <c r="C31" s="91">
        <v>8000</v>
      </c>
      <c r="D31" s="88">
        <f t="shared" si="0"/>
        <v>4200</v>
      </c>
      <c r="E31" s="89">
        <f t="shared" si="1"/>
        <v>65.573770491803273</v>
      </c>
      <c r="F31" s="86"/>
      <c r="G31" s="81"/>
    </row>
    <row r="32" spans="1:7" ht="20.100000000000001" customHeight="1" x14ac:dyDescent="0.15">
      <c r="A32" s="99" t="s">
        <v>62</v>
      </c>
      <c r="B32" s="91">
        <v>4800</v>
      </c>
      <c r="C32" s="91">
        <v>2100</v>
      </c>
      <c r="D32" s="88">
        <f t="shared" si="0"/>
        <v>2700</v>
      </c>
      <c r="E32" s="89">
        <f t="shared" si="1"/>
        <v>43.75</v>
      </c>
      <c r="F32" s="86"/>
      <c r="G32" s="81"/>
    </row>
    <row r="33" spans="1:7" ht="20.100000000000001" customHeight="1" x14ac:dyDescent="0.15">
      <c r="A33" s="99" t="s">
        <v>63</v>
      </c>
      <c r="B33" s="91">
        <v>3900</v>
      </c>
      <c r="C33" s="91">
        <v>3900</v>
      </c>
      <c r="D33" s="88">
        <f t="shared" si="0"/>
        <v>0</v>
      </c>
      <c r="E33" s="89">
        <f t="shared" si="1"/>
        <v>100</v>
      </c>
      <c r="F33" s="86"/>
      <c r="G33" s="81"/>
    </row>
    <row r="34" spans="1:7" ht="20.100000000000001" customHeight="1" thickBot="1" x14ac:dyDescent="0.2">
      <c r="A34" s="100" t="s">
        <v>188</v>
      </c>
      <c r="B34" s="93">
        <v>700</v>
      </c>
      <c r="C34" s="93">
        <v>0</v>
      </c>
      <c r="D34" s="94">
        <f t="shared" si="0"/>
        <v>700</v>
      </c>
      <c r="E34" s="95">
        <f t="shared" si="1"/>
        <v>0</v>
      </c>
      <c r="F34" s="87"/>
    </row>
    <row r="35" spans="1:7" ht="20.100000000000001" customHeight="1" x14ac:dyDescent="0.15">
      <c r="A35" s="82" t="s">
        <v>183</v>
      </c>
      <c r="B35" s="29"/>
      <c r="C35" s="29"/>
      <c r="D35" s="29"/>
      <c r="E35" s="29"/>
      <c r="F35" s="83"/>
    </row>
    <row r="36" spans="1:7" ht="20.100000000000001" customHeight="1" x14ac:dyDescent="0.15">
      <c r="A36" s="82" t="s">
        <v>64</v>
      </c>
      <c r="B36" s="29"/>
      <c r="C36" s="29"/>
      <c r="D36" s="29"/>
      <c r="E36" s="29"/>
      <c r="F36" s="83"/>
    </row>
    <row r="37" spans="1:7" ht="16.5" customHeight="1" x14ac:dyDescent="0.15">
      <c r="B37" s="29"/>
      <c r="C37" s="29"/>
      <c r="D37" s="29"/>
      <c r="E37" s="29"/>
      <c r="F37" s="83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&amp;C&amp;"ＭＳ Ｐ明朝,標準"-10-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役員選出</vt:lpstr>
      <vt:lpstr>決算計算書</vt:lpstr>
      <vt:lpstr>経過</vt:lpstr>
      <vt:lpstr>名簿</vt:lpstr>
      <vt:lpstr>一級河川の現況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2016-01-21T00:42:27Z</cp:lastPrinted>
  <dcterms:created xsi:type="dcterms:W3CDTF">2005-08-16T06:30:41Z</dcterms:created>
  <dcterms:modified xsi:type="dcterms:W3CDTF">2023-03-22T04:36:59Z</dcterms:modified>
</cp:coreProperties>
</file>