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D1575206-734A-45DB-93EF-164B521A2853}" xr6:coauthVersionLast="36" xr6:coauthVersionMax="36" xr10:uidLastSave="{00000000-0000-0000-0000-000000000000}"/>
  <bookViews>
    <workbookView xWindow="0" yWindow="0" windowWidth="16260" windowHeight="12435" tabRatio="868"/>
  </bookViews>
  <sheets>
    <sheet name="4-12" sheetId="6" r:id="rId1"/>
  </sheets>
  <definedNames>
    <definedName name="_xlnm.Print_Area" localSheetId="0">'4-12'!$A$1:$S$30</definedName>
  </definedNames>
  <calcPr calcId="191029"/>
</workbook>
</file>

<file path=xl/calcChain.xml><?xml version="1.0" encoding="utf-8"?>
<calcChain xmlns="http://schemas.openxmlformats.org/spreadsheetml/2006/main">
  <c r="C6" i="6" l="1"/>
  <c r="H27" i="6"/>
  <c r="B27" i="6" s="1"/>
  <c r="N27" i="6"/>
  <c r="H6" i="6"/>
  <c r="B6" i="6" s="1"/>
  <c r="N6" i="6"/>
  <c r="N5" i="6" s="1"/>
  <c r="C19" i="6"/>
  <c r="C20" i="6"/>
  <c r="C21" i="6"/>
  <c r="C22" i="6"/>
  <c r="C23" i="6"/>
  <c r="C24" i="6"/>
  <c r="C18" i="6"/>
  <c r="C17" i="6"/>
  <c r="C16" i="6"/>
  <c r="N25" i="6"/>
  <c r="B25" i="6"/>
  <c r="N15" i="6"/>
  <c r="B15" i="6" s="1"/>
  <c r="N11" i="6"/>
  <c r="N17" i="6"/>
  <c r="N18" i="6"/>
  <c r="N19" i="6"/>
  <c r="N20" i="6"/>
  <c r="B20" i="6" s="1"/>
  <c r="N21" i="6"/>
  <c r="N22" i="6"/>
  <c r="N23" i="6"/>
  <c r="N24" i="6"/>
  <c r="D19" i="6"/>
  <c r="E19" i="6"/>
  <c r="F19" i="6"/>
  <c r="G19" i="6"/>
  <c r="D20" i="6"/>
  <c r="E20" i="6"/>
  <c r="F20" i="6"/>
  <c r="G20" i="6"/>
  <c r="D21" i="6"/>
  <c r="E21" i="6"/>
  <c r="F21" i="6"/>
  <c r="G21" i="6"/>
  <c r="D22" i="6"/>
  <c r="E22" i="6"/>
  <c r="F22" i="6"/>
  <c r="G22" i="6"/>
  <c r="D23" i="6"/>
  <c r="E23" i="6"/>
  <c r="F23" i="6"/>
  <c r="G23" i="6"/>
  <c r="D24" i="6"/>
  <c r="E24" i="6"/>
  <c r="F24" i="6"/>
  <c r="G24" i="6"/>
  <c r="F17" i="6"/>
  <c r="G17" i="6"/>
  <c r="E17" i="6"/>
  <c r="E5" i="6"/>
  <c r="D17" i="6"/>
  <c r="H17" i="6"/>
  <c r="B17" i="6" s="1"/>
  <c r="H18" i="6"/>
  <c r="B18" i="6" s="1"/>
  <c r="H19" i="6"/>
  <c r="B19" i="6" s="1"/>
  <c r="H20" i="6"/>
  <c r="H21" i="6"/>
  <c r="B21" i="6" s="1"/>
  <c r="H22" i="6"/>
  <c r="B22" i="6" s="1"/>
  <c r="H23" i="6"/>
  <c r="B23" i="6"/>
  <c r="H24" i="6"/>
  <c r="B24" i="6"/>
  <c r="H25" i="6"/>
  <c r="H26" i="6"/>
  <c r="B26" i="6" s="1"/>
  <c r="H15" i="6"/>
  <c r="I5" i="6"/>
  <c r="N7" i="6"/>
  <c r="N8" i="6"/>
  <c r="N9" i="6"/>
  <c r="B9" i="6" s="1"/>
  <c r="N10" i="6"/>
  <c r="N13" i="6"/>
  <c r="N14" i="6"/>
  <c r="N16" i="6"/>
  <c r="N26" i="6"/>
  <c r="H7" i="6"/>
  <c r="H5" i="6" s="1"/>
  <c r="B7" i="6"/>
  <c r="H8" i="6"/>
  <c r="B8" i="6"/>
  <c r="H10" i="6"/>
  <c r="B10" i="6" s="1"/>
  <c r="H11" i="6"/>
  <c r="B11" i="6" s="1"/>
  <c r="H13" i="6"/>
  <c r="B13" i="6" s="1"/>
  <c r="H14" i="6"/>
  <c r="B14" i="6" s="1"/>
  <c r="H16" i="6"/>
  <c r="B16" i="6" s="1"/>
  <c r="D6" i="6"/>
  <c r="E6" i="6"/>
  <c r="F6" i="6"/>
  <c r="G6" i="6"/>
  <c r="D7" i="6"/>
  <c r="D5" i="6" s="1"/>
  <c r="E7" i="6"/>
  <c r="F7" i="6"/>
  <c r="F5" i="6" s="1"/>
  <c r="G7" i="6"/>
  <c r="D8" i="6"/>
  <c r="F8" i="6"/>
  <c r="G8" i="6"/>
  <c r="D9" i="6"/>
  <c r="D10" i="6"/>
  <c r="E10" i="6"/>
  <c r="F10" i="6"/>
  <c r="G10" i="6"/>
  <c r="D11" i="6"/>
  <c r="E11" i="6"/>
  <c r="F11" i="6"/>
  <c r="G11" i="6"/>
  <c r="D14" i="6"/>
  <c r="E14" i="6"/>
  <c r="F14" i="6"/>
  <c r="G14" i="6"/>
  <c r="G5" i="6" s="1"/>
  <c r="D15" i="6"/>
  <c r="E15" i="6"/>
  <c r="F15" i="6"/>
  <c r="G15" i="6"/>
  <c r="D16" i="6"/>
  <c r="E16" i="6"/>
  <c r="F16" i="6"/>
  <c r="G16" i="6"/>
  <c r="D18" i="6"/>
  <c r="E18" i="6"/>
  <c r="F18" i="6"/>
  <c r="G18" i="6"/>
  <c r="D25" i="6"/>
  <c r="E25" i="6"/>
  <c r="F25" i="6"/>
  <c r="G25" i="6"/>
  <c r="D27" i="6"/>
  <c r="F27" i="6"/>
  <c r="G27" i="6"/>
  <c r="C7" i="6"/>
  <c r="C8" i="6"/>
  <c r="C5" i="6" s="1"/>
  <c r="C9" i="6"/>
  <c r="C10" i="6"/>
  <c r="C11" i="6"/>
  <c r="C13" i="6"/>
  <c r="C14" i="6"/>
  <c r="C15" i="6"/>
  <c r="C25" i="6"/>
  <c r="C26" i="6"/>
  <c r="C27" i="6"/>
  <c r="J5" i="6"/>
  <c r="L5" i="6"/>
  <c r="M5" i="6"/>
  <c r="O5" i="6"/>
  <c r="P5" i="6"/>
  <c r="Q5" i="6"/>
  <c r="R5" i="6"/>
  <c r="S5" i="6"/>
  <c r="K5" i="6"/>
  <c r="H9" i="6"/>
  <c r="B5" i="6" l="1"/>
</calcChain>
</file>

<file path=xl/sharedStrings.xml><?xml version="1.0" encoding="utf-8"?>
<sst xmlns="http://schemas.openxmlformats.org/spreadsheetml/2006/main" count="97" uniqueCount="44">
  <si>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</si>
  <si>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</si>
  <si>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</si>
  <si>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平成７年</t>
    <rPh sb="0" eb="2">
      <t>ヘイセイ</t>
    </rPh>
    <rPh sb="3" eb="4">
      <t>ネン</t>
    </rPh>
    <phoneticPr fontId="2"/>
  </si>
  <si>
    <t>資料：国勢調査</t>
    <rPh sb="0" eb="2">
      <t>シリョウ</t>
    </rPh>
    <rPh sb="3" eb="7">
      <t>コクセイチョウサ</t>
    </rPh>
    <phoneticPr fontId="2"/>
  </si>
  <si>
    <t>産業別</t>
    <rPh sb="0" eb="3">
      <t>サンギョウベツ</t>
    </rPh>
    <phoneticPr fontId="2"/>
  </si>
  <si>
    <t>農業</t>
    <rPh sb="0" eb="2">
      <t>ノウギョウ</t>
    </rPh>
    <phoneticPr fontId="2"/>
  </si>
  <si>
    <t>林業</t>
    <rPh sb="0" eb="2">
      <t>リンギョウ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</si>
  <si>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</si>
  <si>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</si>
  <si>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</si>
  <si>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サービス業</t>
    <rPh sb="4" eb="5">
      <t>ギョウ</t>
    </rPh>
    <phoneticPr fontId="2"/>
  </si>
  <si>
    <t>公務</t>
    <rPh sb="0" eb="2">
      <t>コウム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</si>
  <si>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</si>
  <si>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</si>
  <si>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</si>
  <si>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家族
従業員</t>
    <rPh sb="0" eb="2">
      <t>カゾク</t>
    </rPh>
    <rPh sb="3" eb="6">
      <t>ジュウギョウイン</t>
    </rPh>
    <phoneticPr fontId="2"/>
  </si>
  <si>
    <t>１０月１日現在（単位：人）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</si>
  <si>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電気･ｶﾞｽ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2"/>
  </si>
  <si>
    <t>10月1日現在（単位：人）</t>
    <rPh sb="2" eb="3">
      <t>ガツ</t>
    </rPh>
    <rPh sb="4" eb="5">
      <t>ヒ</t>
    </rPh>
    <rPh sb="5" eb="7">
      <t>ゲンザイ</t>
    </rPh>
    <rPh sb="8" eb="10">
      <t>タンイ</t>
    </rPh>
    <rPh sb="11" eb="12">
      <t>ヒト</t>
    </rPh>
    <phoneticPr fontId="2"/>
  </si>
  <si>
    <t>注1）総数は、従業上の地位「不祥」を含む。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4" eb="16">
      <t>フショウ</t>
    </rPh>
    <rPh sb="18" eb="19">
      <t>フク</t>
    </rPh>
    <phoneticPr fontId="2"/>
  </si>
  <si>
    <t>注2）雇人のない業主は、「家庭内職者」を含む。</t>
    <rPh sb="0" eb="1">
      <t>チュウ</t>
    </rPh>
    <rPh sb="3" eb="4">
      <t>ヤトイ</t>
    </rPh>
    <rPh sb="4" eb="5">
      <t>ヒト</t>
    </rPh>
    <rPh sb="8" eb="10">
      <t>ギョウシュ</t>
    </rPh>
    <rPh sb="13" eb="15">
      <t>カテイ</t>
    </rPh>
    <rPh sb="15" eb="17">
      <t>ナイショク</t>
    </rPh>
    <rPh sb="17" eb="18">
      <t>モノ</t>
    </rPh>
    <rPh sb="20" eb="21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</si>
  <si>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</si>
  <si>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</si>
  <si>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</si>
  <si>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</si>
  <si>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</si>
  <si>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saku</t>
    <phoneticPr fontId="2"/>
  </si>
  <si>
    <t>雇人の
ある業主</t>
    <rPh sb="0" eb="1">
      <t>ヤトイ</t>
    </rPh>
    <rPh sb="1" eb="2">
      <t>ビト</t>
    </rPh>
    <rPh sb="6" eb="8">
      <t>ギョウシュ</t>
    </rPh>
    <phoneticPr fontId="2"/>
  </si>
  <si>
    <t>雇人の
ない業主</t>
    <rPh sb="0" eb="1">
      <t>ヤトイ</t>
    </rPh>
    <rPh sb="1" eb="2">
      <t>ビト</t>
    </rPh>
    <rPh sb="6" eb="8">
      <t>ギョウシュ</t>
    </rPh>
    <phoneticPr fontId="2"/>
  </si>
  <si>
    <t>4-12　産業大分類、従業上の地位、男女別15歳以上就業者数</t>
    <rPh sb="5" eb="7">
      <t>サンギョウ</t>
    </rPh>
    <rPh sb="7" eb="10">
      <t>ダイブンルイ</t>
    </rPh>
    <rPh sb="11" eb="13">
      <t>ジュウギョウ</t>
    </rPh>
    <rPh sb="13" eb="14">
      <t>ジョウ</t>
    </rPh>
    <rPh sb="15" eb="17">
      <t>チイ</t>
    </rPh>
    <rPh sb="18" eb="21">
      <t>ダンジョベツ</t>
    </rPh>
    <rPh sb="23" eb="24">
      <t>サイ</t>
    </rPh>
    <rPh sb="24" eb="26">
      <t>イジョウ</t>
    </rPh>
    <rPh sb="26" eb="29">
      <t>シュウギョウシャ</t>
    </rPh>
    <rPh sb="29" eb="30">
      <t>カズ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</si>
  <si>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</si>
  <si>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不動産業、物品賃貸業</t>
    <rPh sb="0" eb="2">
      <t>フドウ</t>
    </rPh>
    <rPh sb="2" eb="4">
      <t>サンギョウ</t>
    </rPh>
    <rPh sb="5" eb="7">
      <t>ブッピン</t>
    </rPh>
    <rPh sb="7" eb="10">
      <t>チンタイギョウ</t>
    </rPh>
    <phoneticPr fontId="2"/>
  </si>
  <si>
    <t>学術研究、専門・技術サービス業</t>
    <rPh sb="0" eb="1">
      <t>ガク</t>
    </rPh>
    <rPh sb="1" eb="2">
      <t>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</si>
  <si>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</si>
  <si>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</si>
  <si>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</si>
  <si>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</si>
  <si>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運輸業、
郵便業</t>
    <rPh sb="0" eb="3">
      <t>ウンユギョウ</t>
    </rPh>
    <rPh sb="5" eb="7">
      <t>ユウビン</t>
    </rPh>
    <rPh sb="7" eb="8">
      <t>ギョウ</t>
    </rPh>
    <phoneticPr fontId="2"/>
  </si>
  <si>
    <t>卸売業、
小売業</t>
    <rPh sb="0" eb="3">
      <t>オロシウリギョウ</t>
    </rPh>
    <rPh sb="5" eb="8">
      <t>コウリギョウ</t>
    </rPh>
    <phoneticPr fontId="2"/>
  </si>
  <si>
    <t>金融業、
保険業</t>
    <rPh sb="0" eb="3">
      <t>キンユウギョウ</t>
    </rPh>
    <rPh sb="5" eb="8">
      <t>ホケンギョウ</t>
    </rPh>
    <phoneticPr fontId="2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</si>
  <si>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</si>
  <si>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－平成22年-</t>
    <rPh sb="1" eb="3">
      <t>ヘイセイ</t>
    </rPh>
    <rPh sb="5" eb="6">
      <t>ネン</t>
    </rPh>
    <phoneticPr fontId="2"/>
  </si>
  <si>
    <t>鉱業・採石業・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</si>
</sst>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 wrapText="1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/>
    </xf>
    <xf numFmtId="38" fontId="3" fillId="0" borderId="11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8" fontId="3" fillId="0" borderId="0" xfId="1" applyFont="1" applyBorder="1" applyAlignment="1">
      <alignment vertical="center"/>
    </xf>
    <xf numFmtId="0" fontId="3" fillId="0" borderId="0" xfId="1" applyNumberFormat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V160"/>
  <sheetViews>
    <sheetView showGridLines="0" tabSelected="1" view="pageBreakPreview" topLeftCell="A2" zoomScaleNormal="100" zoomScaleSheetLayoutView="100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A10" sqref="A10"/>
    </sheetView>
  </sheetViews>
  <sheetFormatPr defaultRowHeight="14.25" x14ac:dyDescent="0.15"/>
  <cols>
    <col min="1" max="1" width="18.375" style="1" customWidth="1"/>
    <col min="2" max="19" width="9.625" style="1" customWidth="1"/>
    <col min="20" max="20" width="4.125" style="1" customWidth="1"/>
    <col min="21" max="23" width="3.125" style="1" customWidth="1"/>
    <col min="24" max="24" width="9" style="24" customWidth="1"/>
    <col min="25" max="25" width="15.25" style="24" customWidth="1"/>
    <col min="26" max="26" width="6.375" style="6" customWidth="1"/>
    <col min="27" max="44" width="8.125" style="24" customWidth="1"/>
    <col min="45" max="45" width="4.125" style="24" customWidth="1"/>
    <col min="46" max="48" width="3.125" style="24" customWidth="1"/>
    <col min="49" max="61" width="9" style="1" customWidth="1"/>
    <col min="62" max="16384" width="9" style="1"/>
  </cols>
  <sheetData>
    <row r="1" spans="1:48" ht="6.75" customHeight="1" x14ac:dyDescent="0.15">
      <c r="Y1" s="31" t="s">
        <v>3</v>
      </c>
      <c r="AP1" s="25" t="s">
        <v>17</v>
      </c>
      <c r="AT1" s="38" t="s">
        <v>27</v>
      </c>
      <c r="AU1" s="38"/>
      <c r="AV1" s="38"/>
    </row>
    <row r="2" spans="1:48" ht="15.75" customHeight="1" thickBot="1" x14ac:dyDescent="0.2">
      <c r="A2" s="4" t="s">
        <v>30</v>
      </c>
      <c r="H2" s="5" t="s">
        <v>42</v>
      </c>
      <c r="S2" s="3" t="s">
        <v>19</v>
      </c>
      <c r="Y2" s="38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</row>
    <row r="3" spans="1:48" ht="11.25" customHeight="1" x14ac:dyDescent="0.15">
      <c r="A3" s="33" t="s">
        <v>5</v>
      </c>
      <c r="B3" s="8"/>
      <c r="C3" s="9"/>
      <c r="D3" s="35" t="s">
        <v>0</v>
      </c>
      <c r="E3" s="35"/>
      <c r="F3" s="9"/>
      <c r="G3" s="9"/>
      <c r="H3" s="8"/>
      <c r="I3" s="9"/>
      <c r="J3" s="36" t="s">
        <v>1</v>
      </c>
      <c r="K3" s="36"/>
      <c r="L3" s="9"/>
      <c r="M3" s="10"/>
      <c r="N3" s="8"/>
      <c r="O3" s="9"/>
      <c r="P3" s="36" t="s">
        <v>2</v>
      </c>
      <c r="Q3" s="36"/>
      <c r="R3" s="9"/>
      <c r="S3" s="9"/>
      <c r="U3" s="39"/>
      <c r="V3" s="39"/>
      <c r="W3" s="39"/>
      <c r="Y3" s="38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</row>
    <row r="4" spans="1:48" ht="27.75" customHeight="1" x14ac:dyDescent="0.15">
      <c r="A4" s="34"/>
      <c r="B4" s="11" t="s">
        <v>0</v>
      </c>
      <c r="C4" s="11" t="s">
        <v>14</v>
      </c>
      <c r="D4" s="11" t="s">
        <v>15</v>
      </c>
      <c r="E4" s="12" t="s">
        <v>28</v>
      </c>
      <c r="F4" s="12" t="s">
        <v>29</v>
      </c>
      <c r="G4" s="12" t="s">
        <v>16</v>
      </c>
      <c r="H4" s="14" t="s">
        <v>0</v>
      </c>
      <c r="I4" s="13" t="s">
        <v>14</v>
      </c>
      <c r="J4" s="14" t="s">
        <v>15</v>
      </c>
      <c r="K4" s="12" t="s">
        <v>28</v>
      </c>
      <c r="L4" s="12" t="s">
        <v>29</v>
      </c>
      <c r="M4" s="12" t="s">
        <v>16</v>
      </c>
      <c r="N4" s="14" t="s">
        <v>0</v>
      </c>
      <c r="O4" s="11" t="s">
        <v>14</v>
      </c>
      <c r="P4" s="11" t="s">
        <v>15</v>
      </c>
      <c r="Q4" s="12" t="s">
        <v>28</v>
      </c>
      <c r="R4" s="12" t="s">
        <v>29</v>
      </c>
      <c r="S4" s="15" t="s">
        <v>16</v>
      </c>
      <c r="Y4" s="38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</row>
    <row r="5" spans="1:48" ht="30" customHeight="1" x14ac:dyDescent="0.15">
      <c r="A5" s="16" t="s">
        <v>0</v>
      </c>
      <c r="B5" s="17">
        <f t="shared" ref="B5:S5" si="0">SUM(B6:B27)</f>
        <v>49222</v>
      </c>
      <c r="C5" s="18">
        <f t="shared" si="0"/>
        <v>36380</v>
      </c>
      <c r="D5" s="18">
        <f t="shared" si="0"/>
        <v>2455</v>
      </c>
      <c r="E5" s="18">
        <f t="shared" si="0"/>
        <v>1253</v>
      </c>
      <c r="F5" s="18">
        <f t="shared" si="0"/>
        <v>5205</v>
      </c>
      <c r="G5" s="28">
        <f t="shared" si="0"/>
        <v>2848</v>
      </c>
      <c r="H5" s="18">
        <f t="shared" si="0"/>
        <v>28284</v>
      </c>
      <c r="I5" s="18">
        <f t="shared" si="0"/>
        <v>19658</v>
      </c>
      <c r="J5" s="18">
        <f t="shared" si="0"/>
        <v>1968</v>
      </c>
      <c r="K5" s="18">
        <f t="shared" si="0"/>
        <v>1062</v>
      </c>
      <c r="L5" s="18">
        <f t="shared" si="0"/>
        <v>4307</v>
      </c>
      <c r="M5" s="28">
        <f t="shared" si="0"/>
        <v>579</v>
      </c>
      <c r="N5" s="18">
        <f t="shared" si="0"/>
        <v>20938</v>
      </c>
      <c r="O5" s="18">
        <f t="shared" si="0"/>
        <v>16722</v>
      </c>
      <c r="P5" s="18">
        <f t="shared" si="0"/>
        <v>487</v>
      </c>
      <c r="Q5" s="18">
        <f t="shared" si="0"/>
        <v>199</v>
      </c>
      <c r="R5" s="18">
        <f t="shared" si="0"/>
        <v>898</v>
      </c>
      <c r="S5" s="18">
        <f t="shared" si="0"/>
        <v>2269</v>
      </c>
      <c r="U5" s="2"/>
      <c r="V5" s="2"/>
      <c r="W5" s="2"/>
      <c r="Y5" s="38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</row>
    <row r="6" spans="1:48" ht="30" customHeight="1" x14ac:dyDescent="0.15">
      <c r="A6" s="16" t="s">
        <v>6</v>
      </c>
      <c r="B6" s="19">
        <f>SUM(H6+N6)</f>
        <v>4537</v>
      </c>
      <c r="C6" s="7">
        <f>SUM(I6,O6)</f>
        <v>488</v>
      </c>
      <c r="D6" s="7">
        <f t="shared" ref="D6:G27" si="1">SUM(J6,P6)</f>
        <v>24</v>
      </c>
      <c r="E6" s="7">
        <f t="shared" si="1"/>
        <v>214</v>
      </c>
      <c r="F6" s="7">
        <f t="shared" si="1"/>
        <v>2349</v>
      </c>
      <c r="G6" s="29">
        <f t="shared" si="1"/>
        <v>1461</v>
      </c>
      <c r="H6" s="7">
        <f>SUM(I6:M6)</f>
        <v>2947</v>
      </c>
      <c r="I6" s="7">
        <v>293</v>
      </c>
      <c r="J6" s="7">
        <v>21</v>
      </c>
      <c r="K6" s="7">
        <v>207</v>
      </c>
      <c r="L6" s="7">
        <v>2198</v>
      </c>
      <c r="M6" s="29">
        <v>228</v>
      </c>
      <c r="N6" s="7">
        <f>SUM(O6:S6)+1</f>
        <v>1590</v>
      </c>
      <c r="O6" s="7">
        <v>195</v>
      </c>
      <c r="P6" s="7">
        <v>3</v>
      </c>
      <c r="Q6" s="7">
        <v>7</v>
      </c>
      <c r="R6" s="7">
        <v>151</v>
      </c>
      <c r="S6" s="7">
        <v>1233</v>
      </c>
      <c r="Y6" s="38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48" ht="30" customHeight="1" x14ac:dyDescent="0.15">
      <c r="A7" s="16" t="s">
        <v>7</v>
      </c>
      <c r="B7" s="19">
        <f t="shared" ref="B7:B27" si="2">SUM(H7+N7)</f>
        <v>124</v>
      </c>
      <c r="C7" s="7">
        <f t="shared" ref="C7:C27" si="3">SUM(I7,O7)</f>
        <v>101</v>
      </c>
      <c r="D7" s="7">
        <f t="shared" si="1"/>
        <v>7</v>
      </c>
      <c r="E7" s="7">
        <f t="shared" si="1"/>
        <v>4</v>
      </c>
      <c r="F7" s="7">
        <f t="shared" si="1"/>
        <v>9</v>
      </c>
      <c r="G7" s="29">
        <f t="shared" si="1"/>
        <v>3</v>
      </c>
      <c r="H7" s="7">
        <f t="shared" ref="H7:H26" si="4">SUM(I7:M7)</f>
        <v>111</v>
      </c>
      <c r="I7" s="7">
        <v>92</v>
      </c>
      <c r="J7" s="7">
        <v>6</v>
      </c>
      <c r="K7" s="7">
        <v>4</v>
      </c>
      <c r="L7" s="7">
        <v>9</v>
      </c>
      <c r="M7" s="29">
        <v>0</v>
      </c>
      <c r="N7" s="7">
        <f t="shared" ref="N7:N26" si="5">SUM(O7:S7)</f>
        <v>13</v>
      </c>
      <c r="O7" s="7">
        <v>9</v>
      </c>
      <c r="P7" s="7">
        <v>1</v>
      </c>
      <c r="Q7" s="7">
        <v>0</v>
      </c>
      <c r="R7" s="7">
        <v>0</v>
      </c>
      <c r="S7" s="7">
        <v>3</v>
      </c>
      <c r="Y7" s="38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</row>
    <row r="8" spans="1:48" ht="30" customHeight="1" x14ac:dyDescent="0.15">
      <c r="A8" s="16" t="s">
        <v>8</v>
      </c>
      <c r="B8" s="19">
        <f t="shared" si="2"/>
        <v>25</v>
      </c>
      <c r="C8" s="7">
        <f t="shared" si="3"/>
        <v>10</v>
      </c>
      <c r="D8" s="7">
        <f t="shared" si="1"/>
        <v>2</v>
      </c>
      <c r="E8" s="7" t="s">
        <v>23</v>
      </c>
      <c r="F8" s="7">
        <f t="shared" si="1"/>
        <v>4</v>
      </c>
      <c r="G8" s="29">
        <f t="shared" si="1"/>
        <v>9</v>
      </c>
      <c r="H8" s="7">
        <f t="shared" si="4"/>
        <v>20</v>
      </c>
      <c r="I8" s="7">
        <v>9</v>
      </c>
      <c r="J8" s="7">
        <v>1</v>
      </c>
      <c r="K8" s="7" t="s">
        <v>22</v>
      </c>
      <c r="L8" s="7">
        <v>4</v>
      </c>
      <c r="M8" s="29">
        <v>6</v>
      </c>
      <c r="N8" s="7">
        <f t="shared" si="5"/>
        <v>5</v>
      </c>
      <c r="O8" s="7">
        <v>1</v>
      </c>
      <c r="P8" s="7">
        <v>1</v>
      </c>
      <c r="Q8" s="7" t="s">
        <v>22</v>
      </c>
      <c r="R8" s="7" t="s">
        <v>22</v>
      </c>
      <c r="S8" s="7">
        <v>3</v>
      </c>
      <c r="Y8" s="38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</row>
    <row r="9" spans="1:48" ht="30" customHeight="1" x14ac:dyDescent="0.15">
      <c r="A9" s="20" t="s">
        <v>43</v>
      </c>
      <c r="B9" s="19">
        <f t="shared" si="2"/>
        <v>20</v>
      </c>
      <c r="C9" s="7">
        <f t="shared" si="3"/>
        <v>16</v>
      </c>
      <c r="D9" s="7">
        <f t="shared" si="1"/>
        <v>4</v>
      </c>
      <c r="E9" s="7" t="s">
        <v>24</v>
      </c>
      <c r="F9" s="7" t="s">
        <v>22</v>
      </c>
      <c r="G9" s="29" t="s">
        <v>24</v>
      </c>
      <c r="H9" s="7">
        <f t="shared" si="4"/>
        <v>16</v>
      </c>
      <c r="I9" s="7">
        <v>13</v>
      </c>
      <c r="J9" s="7">
        <v>3</v>
      </c>
      <c r="K9" s="7" t="s">
        <v>22</v>
      </c>
      <c r="L9" s="7" t="s">
        <v>22</v>
      </c>
      <c r="M9" s="29" t="s">
        <v>22</v>
      </c>
      <c r="N9" s="7">
        <f t="shared" si="5"/>
        <v>4</v>
      </c>
      <c r="O9" s="7">
        <v>3</v>
      </c>
      <c r="P9" s="7">
        <v>1</v>
      </c>
      <c r="Q9" s="7" t="s">
        <v>22</v>
      </c>
      <c r="R9" s="7" t="s">
        <v>22</v>
      </c>
      <c r="S9" s="7" t="s">
        <v>22</v>
      </c>
      <c r="Y9" s="6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</row>
    <row r="10" spans="1:48" ht="30" customHeight="1" x14ac:dyDescent="0.15">
      <c r="A10" s="16" t="s">
        <v>9</v>
      </c>
      <c r="B10" s="19">
        <f t="shared" si="2"/>
        <v>4133</v>
      </c>
      <c r="C10" s="7">
        <f t="shared" si="3"/>
        <v>2439</v>
      </c>
      <c r="D10" s="7">
        <f t="shared" si="1"/>
        <v>606</v>
      </c>
      <c r="E10" s="7">
        <f t="shared" si="1"/>
        <v>211</v>
      </c>
      <c r="F10" s="7">
        <f t="shared" si="1"/>
        <v>673</v>
      </c>
      <c r="G10" s="29">
        <f t="shared" si="1"/>
        <v>204</v>
      </c>
      <c r="H10" s="7">
        <f t="shared" si="4"/>
        <v>3547</v>
      </c>
      <c r="I10" s="7">
        <v>2054</v>
      </c>
      <c r="J10" s="7">
        <v>506</v>
      </c>
      <c r="K10" s="7">
        <v>210</v>
      </c>
      <c r="L10" s="7">
        <v>672</v>
      </c>
      <c r="M10" s="29">
        <v>105</v>
      </c>
      <c r="N10" s="7">
        <f t="shared" si="5"/>
        <v>586</v>
      </c>
      <c r="O10" s="7">
        <v>385</v>
      </c>
      <c r="P10" s="7">
        <v>100</v>
      </c>
      <c r="Q10" s="7">
        <v>1</v>
      </c>
      <c r="R10" s="7">
        <v>1</v>
      </c>
      <c r="S10" s="7">
        <v>99</v>
      </c>
      <c r="Y10" s="3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</row>
    <row r="11" spans="1:48" ht="30" customHeight="1" x14ac:dyDescent="0.15">
      <c r="A11" s="16" t="s">
        <v>10</v>
      </c>
      <c r="B11" s="19">
        <f t="shared" si="2"/>
        <v>10637</v>
      </c>
      <c r="C11" s="7">
        <f t="shared" si="3"/>
        <v>9458</v>
      </c>
      <c r="D11" s="7">
        <f t="shared" si="1"/>
        <v>546</v>
      </c>
      <c r="E11" s="7">
        <f t="shared" si="1"/>
        <v>104</v>
      </c>
      <c r="F11" s="7">
        <f t="shared" si="1"/>
        <v>354</v>
      </c>
      <c r="G11" s="29">
        <f t="shared" si="1"/>
        <v>174</v>
      </c>
      <c r="H11" s="7">
        <f t="shared" si="4"/>
        <v>7238</v>
      </c>
      <c r="I11" s="7">
        <v>6395</v>
      </c>
      <c r="J11" s="7">
        <v>460</v>
      </c>
      <c r="K11" s="7">
        <v>95</v>
      </c>
      <c r="L11" s="7">
        <v>242</v>
      </c>
      <c r="M11" s="29">
        <v>46</v>
      </c>
      <c r="N11" s="7">
        <f>SUM(O11:S11)+1</f>
        <v>3399</v>
      </c>
      <c r="O11" s="7">
        <v>3063</v>
      </c>
      <c r="P11" s="7">
        <v>86</v>
      </c>
      <c r="Q11" s="7">
        <v>9</v>
      </c>
      <c r="R11" s="7">
        <v>112</v>
      </c>
      <c r="S11" s="7">
        <v>128</v>
      </c>
      <c r="Y11" s="3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48" ht="30" customHeight="1" x14ac:dyDescent="0.15">
      <c r="A12" s="16"/>
      <c r="B12" s="19"/>
      <c r="C12" s="7"/>
      <c r="D12" s="7"/>
      <c r="E12" s="7"/>
      <c r="F12" s="7"/>
      <c r="G12" s="29"/>
      <c r="H12" s="7"/>
      <c r="I12" s="7"/>
      <c r="J12" s="7"/>
      <c r="K12" s="7"/>
      <c r="L12" s="7"/>
      <c r="M12" s="29"/>
      <c r="N12" s="7"/>
      <c r="O12" s="7"/>
      <c r="P12" s="7"/>
      <c r="Q12" s="7"/>
      <c r="R12" s="7"/>
      <c r="S12" s="7"/>
      <c r="Y12" s="3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</row>
    <row r="13" spans="1:48" ht="50.1" customHeight="1" x14ac:dyDescent="0.15">
      <c r="A13" s="20" t="s">
        <v>18</v>
      </c>
      <c r="B13" s="19">
        <f t="shared" si="2"/>
        <v>243</v>
      </c>
      <c r="C13" s="7">
        <f t="shared" si="3"/>
        <v>243</v>
      </c>
      <c r="D13" s="7" t="s">
        <v>25</v>
      </c>
      <c r="E13" s="7" t="s">
        <v>25</v>
      </c>
      <c r="F13" s="7" t="s">
        <v>25</v>
      </c>
      <c r="G13" s="29" t="s">
        <v>25</v>
      </c>
      <c r="H13" s="7">
        <f t="shared" si="4"/>
        <v>200</v>
      </c>
      <c r="I13" s="7">
        <v>200</v>
      </c>
      <c r="J13" s="7" t="s">
        <v>22</v>
      </c>
      <c r="K13" s="7" t="s">
        <v>22</v>
      </c>
      <c r="L13" s="7" t="s">
        <v>22</v>
      </c>
      <c r="M13" s="29" t="s">
        <v>22</v>
      </c>
      <c r="N13" s="7">
        <f t="shared" si="5"/>
        <v>43</v>
      </c>
      <c r="O13" s="7">
        <v>43</v>
      </c>
      <c r="P13" s="7" t="s">
        <v>22</v>
      </c>
      <c r="Q13" s="7" t="s">
        <v>22</v>
      </c>
      <c r="R13" s="7" t="s">
        <v>22</v>
      </c>
      <c r="S13" s="7" t="s">
        <v>22</v>
      </c>
      <c r="Y13" s="3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</row>
    <row r="14" spans="1:48" ht="50.1" customHeight="1" x14ac:dyDescent="0.15">
      <c r="A14" s="16" t="s">
        <v>31</v>
      </c>
      <c r="B14" s="19">
        <f t="shared" si="2"/>
        <v>391</v>
      </c>
      <c r="C14" s="7">
        <f t="shared" si="3"/>
        <v>323</v>
      </c>
      <c r="D14" s="7">
        <f t="shared" si="1"/>
        <v>38</v>
      </c>
      <c r="E14" s="7">
        <f t="shared" si="1"/>
        <v>2</v>
      </c>
      <c r="F14" s="7">
        <f t="shared" si="1"/>
        <v>25</v>
      </c>
      <c r="G14" s="29">
        <f t="shared" si="1"/>
        <v>3</v>
      </c>
      <c r="H14" s="7">
        <f t="shared" si="4"/>
        <v>244</v>
      </c>
      <c r="I14" s="7">
        <v>191</v>
      </c>
      <c r="J14" s="7">
        <v>35</v>
      </c>
      <c r="K14" s="7">
        <v>2</v>
      </c>
      <c r="L14" s="7">
        <v>16</v>
      </c>
      <c r="M14" s="29" t="s">
        <v>22</v>
      </c>
      <c r="N14" s="7">
        <f t="shared" si="5"/>
        <v>147</v>
      </c>
      <c r="O14" s="7">
        <v>132</v>
      </c>
      <c r="P14" s="7">
        <v>3</v>
      </c>
      <c r="Q14" s="7" t="s">
        <v>22</v>
      </c>
      <c r="R14" s="7">
        <v>9</v>
      </c>
      <c r="S14" s="7">
        <v>3</v>
      </c>
      <c r="Y14" s="38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</row>
    <row r="15" spans="1:48" ht="50.1" customHeight="1" x14ac:dyDescent="0.15">
      <c r="A15" s="20" t="s">
        <v>38</v>
      </c>
      <c r="B15" s="19">
        <f t="shared" si="2"/>
        <v>1460</v>
      </c>
      <c r="C15" s="7">
        <f t="shared" si="3"/>
        <v>1346</v>
      </c>
      <c r="D15" s="7">
        <f t="shared" si="1"/>
        <v>54</v>
      </c>
      <c r="E15" s="7">
        <f t="shared" si="1"/>
        <v>8</v>
      </c>
      <c r="F15" s="7">
        <f t="shared" si="1"/>
        <v>45</v>
      </c>
      <c r="G15" s="29">
        <f t="shared" si="1"/>
        <v>6</v>
      </c>
      <c r="H15" s="7">
        <f>SUM(I15:M15)</f>
        <v>1252</v>
      </c>
      <c r="I15" s="7">
        <v>1158</v>
      </c>
      <c r="J15" s="7">
        <v>43</v>
      </c>
      <c r="K15" s="7">
        <v>8</v>
      </c>
      <c r="L15" s="7">
        <v>42</v>
      </c>
      <c r="M15" s="29">
        <v>1</v>
      </c>
      <c r="N15" s="7">
        <f>SUM(O15:S15)+1</f>
        <v>208</v>
      </c>
      <c r="O15" s="7">
        <v>188</v>
      </c>
      <c r="P15" s="7">
        <v>11</v>
      </c>
      <c r="Q15" s="7" t="s">
        <v>22</v>
      </c>
      <c r="R15" s="7">
        <v>3</v>
      </c>
      <c r="S15" s="7">
        <v>5</v>
      </c>
      <c r="Y15" s="38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</row>
    <row r="16" spans="1:48" ht="50.1" customHeight="1" x14ac:dyDescent="0.15">
      <c r="A16" s="20" t="s">
        <v>39</v>
      </c>
      <c r="B16" s="19">
        <f t="shared" si="2"/>
        <v>6900</v>
      </c>
      <c r="C16" s="7">
        <f>SUM(I16,O16)</f>
        <v>5387</v>
      </c>
      <c r="D16" s="7">
        <f t="shared" si="1"/>
        <v>575</v>
      </c>
      <c r="E16" s="7">
        <f t="shared" si="1"/>
        <v>187</v>
      </c>
      <c r="F16" s="7">
        <f t="shared" si="1"/>
        <v>417</v>
      </c>
      <c r="G16" s="29">
        <f t="shared" si="1"/>
        <v>334</v>
      </c>
      <c r="H16" s="7">
        <f t="shared" si="4"/>
        <v>3414</v>
      </c>
      <c r="I16" s="7">
        <v>2462</v>
      </c>
      <c r="J16" s="7">
        <v>430</v>
      </c>
      <c r="K16" s="7">
        <v>149</v>
      </c>
      <c r="L16" s="7">
        <v>306</v>
      </c>
      <c r="M16" s="29">
        <v>67</v>
      </c>
      <c r="N16" s="7">
        <f t="shared" si="5"/>
        <v>3486</v>
      </c>
      <c r="O16" s="7">
        <v>2925</v>
      </c>
      <c r="P16" s="7">
        <v>145</v>
      </c>
      <c r="Q16" s="7">
        <v>38</v>
      </c>
      <c r="R16" s="7">
        <v>111</v>
      </c>
      <c r="S16" s="7">
        <v>267</v>
      </c>
      <c r="Y16" s="38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48" ht="49.5" customHeight="1" x14ac:dyDescent="0.15">
      <c r="A17" s="20" t="s">
        <v>40</v>
      </c>
      <c r="B17" s="19">
        <f t="shared" si="2"/>
        <v>753</v>
      </c>
      <c r="C17" s="7">
        <f>SUM(I17,O17)</f>
        <v>697</v>
      </c>
      <c r="D17" s="7">
        <f t="shared" si="1"/>
        <v>18</v>
      </c>
      <c r="E17" s="7">
        <f t="shared" si="1"/>
        <v>6</v>
      </c>
      <c r="F17" s="7">
        <f>SUM(L17,R17)</f>
        <v>27</v>
      </c>
      <c r="G17" s="29">
        <f>SUM(M17,S17)</f>
        <v>5</v>
      </c>
      <c r="H17" s="7">
        <f t="shared" si="4"/>
        <v>332</v>
      </c>
      <c r="I17" s="7">
        <v>287</v>
      </c>
      <c r="J17" s="7">
        <v>16</v>
      </c>
      <c r="K17" s="7">
        <v>4</v>
      </c>
      <c r="L17" s="7">
        <v>22</v>
      </c>
      <c r="M17" s="29">
        <v>3</v>
      </c>
      <c r="N17" s="7">
        <f t="shared" si="5"/>
        <v>421</v>
      </c>
      <c r="O17" s="7">
        <v>410</v>
      </c>
      <c r="P17" s="7">
        <v>2</v>
      </c>
      <c r="Q17" s="7">
        <v>2</v>
      </c>
      <c r="R17" s="7">
        <v>5</v>
      </c>
      <c r="S17" s="7">
        <v>2</v>
      </c>
      <c r="Y17" s="38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</row>
    <row r="18" spans="1:48" ht="49.5" customHeight="1" x14ac:dyDescent="0.15">
      <c r="A18" s="16" t="s">
        <v>32</v>
      </c>
      <c r="B18" s="19">
        <f t="shared" si="2"/>
        <v>444</v>
      </c>
      <c r="C18" s="7">
        <f>SUM(I18,O18)</f>
        <v>286</v>
      </c>
      <c r="D18" s="7">
        <f t="shared" si="1"/>
        <v>85</v>
      </c>
      <c r="E18" s="7">
        <f t="shared" si="1"/>
        <v>11</v>
      </c>
      <c r="F18" s="7">
        <f t="shared" si="1"/>
        <v>47</v>
      </c>
      <c r="G18" s="29">
        <f t="shared" si="1"/>
        <v>15</v>
      </c>
      <c r="H18" s="7">
        <f t="shared" si="4"/>
        <v>292</v>
      </c>
      <c r="I18" s="7">
        <v>181</v>
      </c>
      <c r="J18" s="7">
        <v>63</v>
      </c>
      <c r="K18" s="7">
        <v>9</v>
      </c>
      <c r="L18" s="7">
        <v>37</v>
      </c>
      <c r="M18" s="29">
        <v>2</v>
      </c>
      <c r="N18" s="7">
        <f t="shared" si="5"/>
        <v>152</v>
      </c>
      <c r="O18" s="7">
        <v>105</v>
      </c>
      <c r="P18" s="7">
        <v>22</v>
      </c>
      <c r="Q18" s="7">
        <v>2</v>
      </c>
      <c r="R18" s="7">
        <v>10</v>
      </c>
      <c r="S18" s="7">
        <v>13</v>
      </c>
      <c r="Y18" s="3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</row>
    <row r="19" spans="1:48" ht="49.5" customHeight="1" x14ac:dyDescent="0.15">
      <c r="A19" s="16" t="s">
        <v>33</v>
      </c>
      <c r="B19" s="19">
        <f t="shared" si="2"/>
        <v>1106</v>
      </c>
      <c r="C19" s="7">
        <f t="shared" ref="C19:C24" si="6">SUM(I19,O19)</f>
        <v>670</v>
      </c>
      <c r="D19" s="7">
        <f t="shared" ref="D19:D24" si="7">SUM(J19,P19)</f>
        <v>104</v>
      </c>
      <c r="E19" s="7">
        <f t="shared" ref="E19:E24" si="8">SUM(K19,Q19)</f>
        <v>82</v>
      </c>
      <c r="F19" s="7">
        <f t="shared" ref="F19:F24" si="9">SUM(L19,R19)</f>
        <v>173</v>
      </c>
      <c r="G19" s="29">
        <f t="shared" ref="G19:G24" si="10">SUM(M19,S19)</f>
        <v>77</v>
      </c>
      <c r="H19" s="7">
        <f t="shared" si="4"/>
        <v>758</v>
      </c>
      <c r="I19" s="7">
        <v>421</v>
      </c>
      <c r="J19" s="7">
        <v>91</v>
      </c>
      <c r="K19" s="7">
        <v>76</v>
      </c>
      <c r="L19" s="7">
        <v>151</v>
      </c>
      <c r="M19" s="29">
        <v>19</v>
      </c>
      <c r="N19" s="7">
        <f t="shared" si="5"/>
        <v>348</v>
      </c>
      <c r="O19" s="7">
        <v>249</v>
      </c>
      <c r="P19" s="7">
        <v>13</v>
      </c>
      <c r="Q19" s="7">
        <v>6</v>
      </c>
      <c r="R19" s="7">
        <v>22</v>
      </c>
      <c r="S19" s="7">
        <v>58</v>
      </c>
      <c r="Y19" s="3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</row>
    <row r="20" spans="1:48" ht="49.5" customHeight="1" x14ac:dyDescent="0.15">
      <c r="A20" s="20" t="s">
        <v>41</v>
      </c>
      <c r="B20" s="19">
        <f t="shared" si="2"/>
        <v>2852</v>
      </c>
      <c r="C20" s="7">
        <f t="shared" si="6"/>
        <v>2134</v>
      </c>
      <c r="D20" s="7">
        <f t="shared" si="7"/>
        <v>69</v>
      </c>
      <c r="E20" s="7">
        <f t="shared" si="8"/>
        <v>158</v>
      </c>
      <c r="F20" s="7">
        <f t="shared" si="9"/>
        <v>239</v>
      </c>
      <c r="G20" s="29">
        <f t="shared" si="10"/>
        <v>252</v>
      </c>
      <c r="H20" s="7">
        <f t="shared" si="4"/>
        <v>1129</v>
      </c>
      <c r="I20" s="7">
        <v>803</v>
      </c>
      <c r="J20" s="7">
        <v>46</v>
      </c>
      <c r="K20" s="7">
        <v>100</v>
      </c>
      <c r="L20" s="7">
        <v>136</v>
      </c>
      <c r="M20" s="29">
        <v>44</v>
      </c>
      <c r="N20" s="7">
        <f t="shared" si="5"/>
        <v>1723</v>
      </c>
      <c r="O20" s="7">
        <v>1331</v>
      </c>
      <c r="P20" s="7">
        <v>23</v>
      </c>
      <c r="Q20" s="7">
        <v>58</v>
      </c>
      <c r="R20" s="7">
        <v>103</v>
      </c>
      <c r="S20" s="7">
        <v>208</v>
      </c>
      <c r="Y20" s="3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8" ht="49.5" customHeight="1" x14ac:dyDescent="0.15">
      <c r="A21" s="16" t="s">
        <v>34</v>
      </c>
      <c r="B21" s="19">
        <f t="shared" si="2"/>
        <v>1808</v>
      </c>
      <c r="C21" s="7">
        <f t="shared" si="6"/>
        <v>1279</v>
      </c>
      <c r="D21" s="7">
        <f t="shared" si="7"/>
        <v>61</v>
      </c>
      <c r="E21" s="7">
        <f t="shared" si="8"/>
        <v>102</v>
      </c>
      <c r="F21" s="7">
        <f t="shared" si="9"/>
        <v>252</v>
      </c>
      <c r="G21" s="29">
        <f t="shared" si="10"/>
        <v>114</v>
      </c>
      <c r="H21" s="7">
        <f t="shared" si="4"/>
        <v>765</v>
      </c>
      <c r="I21" s="7">
        <v>532</v>
      </c>
      <c r="J21" s="7">
        <v>44</v>
      </c>
      <c r="K21" s="7">
        <v>56</v>
      </c>
      <c r="L21" s="7">
        <v>109</v>
      </c>
      <c r="M21" s="29">
        <v>24</v>
      </c>
      <c r="N21" s="7">
        <f t="shared" si="5"/>
        <v>1043</v>
      </c>
      <c r="O21" s="7">
        <v>747</v>
      </c>
      <c r="P21" s="7">
        <v>17</v>
      </c>
      <c r="Q21" s="7">
        <v>46</v>
      </c>
      <c r="R21" s="7">
        <v>143</v>
      </c>
      <c r="S21" s="7">
        <v>90</v>
      </c>
      <c r="Y21" s="3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48" ht="49.5" customHeight="1" x14ac:dyDescent="0.15">
      <c r="A22" s="16" t="s">
        <v>35</v>
      </c>
      <c r="B22" s="19">
        <f t="shared" si="2"/>
        <v>2054</v>
      </c>
      <c r="C22" s="7">
        <f t="shared" si="6"/>
        <v>1883</v>
      </c>
      <c r="D22" s="7">
        <f t="shared" si="7"/>
        <v>20</v>
      </c>
      <c r="E22" s="7">
        <f t="shared" si="8"/>
        <v>23</v>
      </c>
      <c r="F22" s="7">
        <f t="shared" si="9"/>
        <v>123</v>
      </c>
      <c r="G22" s="29">
        <f t="shared" si="10"/>
        <v>5</v>
      </c>
      <c r="H22" s="7">
        <f t="shared" si="4"/>
        <v>953</v>
      </c>
      <c r="I22" s="7">
        <v>904</v>
      </c>
      <c r="J22" s="7">
        <v>15</v>
      </c>
      <c r="K22" s="7">
        <v>3</v>
      </c>
      <c r="L22" s="7">
        <v>31</v>
      </c>
      <c r="M22" s="29" t="s">
        <v>22</v>
      </c>
      <c r="N22" s="7">
        <f t="shared" si="5"/>
        <v>1101</v>
      </c>
      <c r="O22" s="7">
        <v>979</v>
      </c>
      <c r="P22" s="7">
        <v>5</v>
      </c>
      <c r="Q22" s="7">
        <v>20</v>
      </c>
      <c r="R22" s="7">
        <v>92</v>
      </c>
      <c r="S22" s="7">
        <v>5</v>
      </c>
      <c r="Y22" s="3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48" ht="49.5" customHeight="1" x14ac:dyDescent="0.15">
      <c r="A23" s="16" t="s">
        <v>36</v>
      </c>
      <c r="B23" s="19">
        <f t="shared" si="2"/>
        <v>6131</v>
      </c>
      <c r="C23" s="7">
        <f t="shared" si="6"/>
        <v>5760</v>
      </c>
      <c r="D23" s="7">
        <f t="shared" si="7"/>
        <v>70</v>
      </c>
      <c r="E23" s="7">
        <f t="shared" si="8"/>
        <v>98</v>
      </c>
      <c r="F23" s="7">
        <f t="shared" si="9"/>
        <v>110</v>
      </c>
      <c r="G23" s="29">
        <f t="shared" si="10"/>
        <v>93</v>
      </c>
      <c r="H23" s="7">
        <f t="shared" si="4"/>
        <v>1467</v>
      </c>
      <c r="I23" s="7">
        <v>1230</v>
      </c>
      <c r="J23" s="7">
        <v>43</v>
      </c>
      <c r="K23" s="7">
        <v>92</v>
      </c>
      <c r="L23" s="7">
        <v>90</v>
      </c>
      <c r="M23" s="29">
        <v>12</v>
      </c>
      <c r="N23" s="7">
        <f t="shared" si="5"/>
        <v>4664</v>
      </c>
      <c r="O23" s="7">
        <v>4530</v>
      </c>
      <c r="P23" s="7">
        <v>27</v>
      </c>
      <c r="Q23" s="7">
        <v>6</v>
      </c>
      <c r="R23" s="7">
        <v>20</v>
      </c>
      <c r="S23" s="7">
        <v>81</v>
      </c>
      <c r="Y23" s="3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48" ht="49.5" customHeight="1" x14ac:dyDescent="0.15">
      <c r="A24" s="16" t="s">
        <v>37</v>
      </c>
      <c r="B24" s="19">
        <f t="shared" si="2"/>
        <v>626</v>
      </c>
      <c r="C24" s="7">
        <f t="shared" si="6"/>
        <v>604</v>
      </c>
      <c r="D24" s="7">
        <f t="shared" si="7"/>
        <v>9</v>
      </c>
      <c r="E24" s="7">
        <f t="shared" si="8"/>
        <v>4</v>
      </c>
      <c r="F24" s="7">
        <f t="shared" si="9"/>
        <v>5</v>
      </c>
      <c r="G24" s="29">
        <f t="shared" si="10"/>
        <v>4</v>
      </c>
      <c r="H24" s="7">
        <f t="shared" si="4"/>
        <v>375</v>
      </c>
      <c r="I24" s="7">
        <v>360</v>
      </c>
      <c r="J24" s="7">
        <v>9</v>
      </c>
      <c r="K24" s="7">
        <v>2</v>
      </c>
      <c r="L24" s="7">
        <v>3</v>
      </c>
      <c r="M24" s="29">
        <v>1</v>
      </c>
      <c r="N24" s="7">
        <f t="shared" si="5"/>
        <v>251</v>
      </c>
      <c r="O24" s="7">
        <v>244</v>
      </c>
      <c r="P24" s="7" t="s">
        <v>22</v>
      </c>
      <c r="Q24" s="7">
        <v>2</v>
      </c>
      <c r="R24" s="7">
        <v>2</v>
      </c>
      <c r="S24" s="7">
        <v>3</v>
      </c>
      <c r="Y24" s="3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48" ht="49.5" customHeight="1" x14ac:dyDescent="0.15">
      <c r="A25" s="16" t="s">
        <v>11</v>
      </c>
      <c r="B25" s="19">
        <f t="shared" si="2"/>
        <v>1913</v>
      </c>
      <c r="C25" s="7">
        <f t="shared" si="3"/>
        <v>1391</v>
      </c>
      <c r="D25" s="7">
        <f t="shared" si="1"/>
        <v>153</v>
      </c>
      <c r="E25" s="7">
        <f t="shared" si="1"/>
        <v>39</v>
      </c>
      <c r="F25" s="7">
        <f t="shared" si="1"/>
        <v>273</v>
      </c>
      <c r="G25" s="29">
        <f t="shared" si="1"/>
        <v>57</v>
      </c>
      <c r="H25" s="7">
        <f t="shared" si="4"/>
        <v>1199</v>
      </c>
      <c r="I25" s="7">
        <v>831</v>
      </c>
      <c r="J25" s="7">
        <v>130</v>
      </c>
      <c r="K25" s="7">
        <v>39</v>
      </c>
      <c r="L25" s="7">
        <v>183</v>
      </c>
      <c r="M25" s="29">
        <v>16</v>
      </c>
      <c r="N25" s="7">
        <f t="shared" si="5"/>
        <v>714</v>
      </c>
      <c r="O25" s="7">
        <v>560</v>
      </c>
      <c r="P25" s="7">
        <v>23</v>
      </c>
      <c r="Q25" s="7" t="s">
        <v>22</v>
      </c>
      <c r="R25" s="7">
        <v>90</v>
      </c>
      <c r="S25" s="7">
        <v>41</v>
      </c>
      <c r="Y25" s="38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48" ht="49.5" customHeight="1" x14ac:dyDescent="0.15">
      <c r="A26" s="16" t="s">
        <v>12</v>
      </c>
      <c r="B26" s="19">
        <f t="shared" si="2"/>
        <v>1455</v>
      </c>
      <c r="C26" s="7">
        <f t="shared" si="3"/>
        <v>1455</v>
      </c>
      <c r="D26" s="7" t="s">
        <v>24</v>
      </c>
      <c r="E26" s="7" t="s">
        <v>24</v>
      </c>
      <c r="F26" s="7" t="s">
        <v>24</v>
      </c>
      <c r="G26" s="29" t="s">
        <v>24</v>
      </c>
      <c r="H26" s="7">
        <f t="shared" si="4"/>
        <v>995</v>
      </c>
      <c r="I26" s="7">
        <v>995</v>
      </c>
      <c r="J26" s="7" t="s">
        <v>22</v>
      </c>
      <c r="K26" s="7" t="s">
        <v>22</v>
      </c>
      <c r="L26" s="7" t="s">
        <v>22</v>
      </c>
      <c r="M26" s="29" t="s">
        <v>22</v>
      </c>
      <c r="N26" s="7">
        <f t="shared" si="5"/>
        <v>460</v>
      </c>
      <c r="O26" s="7">
        <v>460</v>
      </c>
      <c r="P26" s="7" t="s">
        <v>22</v>
      </c>
      <c r="Q26" s="7" t="s">
        <v>22</v>
      </c>
      <c r="R26" s="7" t="s">
        <v>22</v>
      </c>
      <c r="S26" s="7" t="s">
        <v>22</v>
      </c>
      <c r="Y26" s="38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48" ht="49.5" customHeight="1" thickBot="1" x14ac:dyDescent="0.2">
      <c r="A27" s="21" t="s">
        <v>13</v>
      </c>
      <c r="B27" s="22">
        <f t="shared" si="2"/>
        <v>1610</v>
      </c>
      <c r="C27" s="23">
        <f t="shared" si="3"/>
        <v>410</v>
      </c>
      <c r="D27" s="23">
        <f t="shared" si="1"/>
        <v>10</v>
      </c>
      <c r="E27" s="23" t="s">
        <v>26</v>
      </c>
      <c r="F27" s="23">
        <f t="shared" si="1"/>
        <v>80</v>
      </c>
      <c r="G27" s="30">
        <f t="shared" si="1"/>
        <v>32</v>
      </c>
      <c r="H27" s="22">
        <f>SUM(I27:M27)+710</f>
        <v>1030</v>
      </c>
      <c r="I27" s="23">
        <v>247</v>
      </c>
      <c r="J27" s="23">
        <v>6</v>
      </c>
      <c r="K27" s="23">
        <v>6</v>
      </c>
      <c r="L27" s="23">
        <v>56</v>
      </c>
      <c r="M27" s="30">
        <v>5</v>
      </c>
      <c r="N27" s="23">
        <f>SUM(O27:S27)+360</f>
        <v>580</v>
      </c>
      <c r="O27" s="23">
        <v>163</v>
      </c>
      <c r="P27" s="23">
        <v>4</v>
      </c>
      <c r="Q27" s="23">
        <v>2</v>
      </c>
      <c r="R27" s="23">
        <v>24</v>
      </c>
      <c r="S27" s="23">
        <v>27</v>
      </c>
      <c r="Y27" s="38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48" x14ac:dyDescent="0.15">
      <c r="A28" s="24" t="s">
        <v>20</v>
      </c>
      <c r="Y28" s="25"/>
      <c r="Z28" s="24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7"/>
      <c r="AQ28" s="7"/>
      <c r="AR28" s="7"/>
    </row>
    <row r="29" spans="1:48" x14ac:dyDescent="0.15">
      <c r="A29" s="24" t="s">
        <v>21</v>
      </c>
      <c r="Y29" s="6"/>
      <c r="Z29" s="24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7"/>
      <c r="AQ29" s="7"/>
      <c r="AR29" s="7"/>
    </row>
    <row r="30" spans="1:48" x14ac:dyDescent="0.15">
      <c r="A30" s="24" t="s">
        <v>4</v>
      </c>
      <c r="Y30" s="6"/>
      <c r="Z30" s="24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7"/>
      <c r="AQ30" s="7"/>
      <c r="AR30" s="7"/>
    </row>
    <row r="31" spans="1:48" x14ac:dyDescent="0.15">
      <c r="Y31" s="40"/>
      <c r="Z31" s="38"/>
      <c r="AC31" s="40"/>
      <c r="AD31" s="40"/>
      <c r="AI31" s="38"/>
      <c r="AJ31" s="38"/>
      <c r="AO31" s="38"/>
      <c r="AP31" s="38"/>
    </row>
    <row r="32" spans="1:48" x14ac:dyDescent="0.15">
      <c r="Y32" s="40"/>
      <c r="Z32" s="38"/>
      <c r="AA32" s="16"/>
      <c r="AB32" s="16"/>
      <c r="AC32" s="16"/>
      <c r="AD32" s="20"/>
      <c r="AE32" s="20"/>
      <c r="AF32" s="20"/>
      <c r="AG32" s="16"/>
      <c r="AH32" s="16"/>
      <c r="AI32" s="16"/>
      <c r="AJ32" s="20"/>
      <c r="AK32" s="20"/>
      <c r="AL32" s="20"/>
      <c r="AM32" s="16"/>
      <c r="AN32" s="16"/>
      <c r="AO32" s="16"/>
      <c r="AP32" s="20"/>
      <c r="AQ32" s="20"/>
      <c r="AR32" s="20"/>
      <c r="AT32" s="6"/>
      <c r="AU32" s="6"/>
      <c r="AV32" s="6"/>
    </row>
    <row r="33" spans="25:44" ht="15" customHeight="1" x14ac:dyDescent="0.15">
      <c r="Y33" s="16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25:44" ht="11.25" customHeight="1" x14ac:dyDescent="0.15">
      <c r="Y34" s="38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25:44" ht="11.25" customHeight="1" x14ac:dyDescent="0.15">
      <c r="Y35" s="38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25:44" ht="11.25" customHeight="1" x14ac:dyDescent="0.15">
      <c r="Y36" s="38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25:44" ht="11.25" customHeight="1" x14ac:dyDescent="0.15">
      <c r="Y37" s="38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25:44" ht="11.25" customHeight="1" x14ac:dyDescent="0.15">
      <c r="Y38" s="38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25:44" ht="11.25" customHeight="1" x14ac:dyDescent="0.15">
      <c r="Y39" s="38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25:44" ht="11.25" customHeight="1" x14ac:dyDescent="0.15">
      <c r="Y40" s="38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25:44" ht="11.25" customHeight="1" x14ac:dyDescent="0.15">
      <c r="Y41" s="38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25:44" ht="11.25" customHeight="1" x14ac:dyDescent="0.15">
      <c r="Y42" s="38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25:44" ht="11.25" customHeight="1" x14ac:dyDescent="0.15">
      <c r="Y43" s="38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25:44" ht="11.25" customHeight="1" x14ac:dyDescent="0.15">
      <c r="Y44" s="38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25:44" ht="11.25" customHeight="1" x14ac:dyDescent="0.15">
      <c r="Y45" s="38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25:44" ht="11.25" customHeight="1" x14ac:dyDescent="0.15">
      <c r="Y46" s="38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</row>
    <row r="47" spans="25:44" ht="11.25" customHeight="1" x14ac:dyDescent="0.15">
      <c r="Y47" s="38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</row>
    <row r="48" spans="25:44" ht="11.25" customHeight="1" x14ac:dyDescent="0.15">
      <c r="Y48" s="38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</row>
    <row r="49" spans="25:44" ht="11.25" customHeight="1" x14ac:dyDescent="0.15">
      <c r="Y49" s="38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</row>
    <row r="50" spans="25:44" ht="11.25" customHeight="1" x14ac:dyDescent="0.15">
      <c r="Y50" s="38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</row>
    <row r="51" spans="25:44" ht="11.25" customHeight="1" x14ac:dyDescent="0.15">
      <c r="Y51" s="38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</row>
    <row r="52" spans="25:44" ht="11.25" customHeight="1" x14ac:dyDescent="0.15">
      <c r="Y52" s="38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</row>
    <row r="53" spans="25:44" ht="11.25" customHeight="1" x14ac:dyDescent="0.15">
      <c r="Y53" s="38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</row>
    <row r="54" spans="25:44" ht="11.25" customHeight="1" x14ac:dyDescent="0.15">
      <c r="Y54" s="38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</row>
    <row r="55" spans="25:44" ht="11.25" customHeight="1" x14ac:dyDescent="0.15">
      <c r="Y55" s="38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</row>
    <row r="56" spans="25:44" ht="11.25" customHeight="1" x14ac:dyDescent="0.15">
      <c r="Y56" s="38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</row>
    <row r="57" spans="25:44" ht="11.25" customHeight="1" x14ac:dyDescent="0.15">
      <c r="Y57" s="38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</row>
    <row r="58" spans="25:44" ht="11.25" customHeight="1" x14ac:dyDescent="0.15">
      <c r="Y58" s="6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</row>
    <row r="59" spans="25:44" ht="11.25" customHeight="1" x14ac:dyDescent="0.15">
      <c r="Y59" s="3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</row>
    <row r="60" spans="25:44" ht="11.25" customHeight="1" x14ac:dyDescent="0.15">
      <c r="Y60" s="3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</row>
    <row r="61" spans="25:44" ht="11.25" customHeight="1" x14ac:dyDescent="0.15">
      <c r="Y61" s="3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</row>
    <row r="62" spans="25:44" ht="11.25" customHeight="1" x14ac:dyDescent="0.15">
      <c r="Y62" s="3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</row>
    <row r="63" spans="25:44" ht="11.25" customHeight="1" x14ac:dyDescent="0.15">
      <c r="Y63" s="38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</row>
    <row r="64" spans="25:44" ht="11.25" customHeight="1" x14ac:dyDescent="0.15">
      <c r="Y64" s="38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</row>
    <row r="65" spans="25:44" ht="11.25" customHeight="1" x14ac:dyDescent="0.15">
      <c r="Y65" s="38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</row>
    <row r="66" spans="25:44" ht="11.25" customHeight="1" x14ac:dyDescent="0.15">
      <c r="Y66" s="38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</row>
    <row r="67" spans="25:44" ht="11.25" customHeight="1" x14ac:dyDescent="0.15">
      <c r="Y67" s="3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</row>
    <row r="68" spans="25:44" ht="11.25" customHeight="1" x14ac:dyDescent="0.15">
      <c r="Y68" s="38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</row>
    <row r="69" spans="25:44" ht="11.25" customHeight="1" x14ac:dyDescent="0.15">
      <c r="Y69" s="38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</row>
    <row r="70" spans="25:44" ht="11.25" customHeight="1" x14ac:dyDescent="0.15">
      <c r="Y70" s="38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</row>
    <row r="71" spans="25:44" ht="11.25" customHeight="1" x14ac:dyDescent="0.15">
      <c r="Y71" s="38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</row>
    <row r="72" spans="25:44" ht="11.25" customHeight="1" x14ac:dyDescent="0.15">
      <c r="Y72" s="38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</row>
    <row r="73" spans="25:44" ht="11.25" customHeight="1" x14ac:dyDescent="0.15">
      <c r="Y73" s="38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</row>
    <row r="74" spans="25:44" ht="11.25" customHeight="1" x14ac:dyDescent="0.15">
      <c r="Y74" s="38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</row>
    <row r="75" spans="25:44" ht="11.25" customHeight="1" x14ac:dyDescent="0.15">
      <c r="Y75" s="6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</row>
    <row r="76" spans="25:44" ht="11.25" customHeight="1" x14ac:dyDescent="0.15">
      <c r="Y76" s="38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</row>
    <row r="77" spans="25:44" ht="11.25" customHeight="1" x14ac:dyDescent="0.15">
      <c r="Y77" s="38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</row>
    <row r="78" spans="25:44" ht="11.25" customHeight="1" x14ac:dyDescent="0.15">
      <c r="Y78" s="38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</row>
    <row r="79" spans="25:44" ht="11.25" customHeight="1" x14ac:dyDescent="0.15">
      <c r="Y79" s="38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</row>
    <row r="80" spans="25:44" ht="11.25" customHeight="1" x14ac:dyDescent="0.15">
      <c r="Y80" s="38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</row>
    <row r="81" spans="25:44" ht="11.25" customHeight="1" x14ac:dyDescent="0.15">
      <c r="Y81" s="38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</row>
    <row r="82" spans="25:44" ht="11.25" customHeight="1" x14ac:dyDescent="0.15">
      <c r="Y82" s="38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</row>
    <row r="83" spans="25:44" ht="11.25" customHeight="1" x14ac:dyDescent="0.15">
      <c r="Y83" s="38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</row>
    <row r="84" spans="25:44" ht="11.25" customHeight="1" x14ac:dyDescent="0.15">
      <c r="Y84" s="38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</row>
    <row r="85" spans="25:44" ht="11.25" customHeight="1" x14ac:dyDescent="0.15">
      <c r="Y85" s="38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</row>
    <row r="86" spans="25:44" ht="11.25" customHeight="1" x14ac:dyDescent="0.15">
      <c r="Y86" s="38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</row>
    <row r="87" spans="25:44" ht="11.25" customHeight="1" x14ac:dyDescent="0.15">
      <c r="Y87" s="38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</row>
    <row r="88" spans="25:44" ht="11.25" customHeight="1" x14ac:dyDescent="0.15">
      <c r="Y88" s="38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</row>
    <row r="89" spans="25:44" ht="11.25" customHeight="1" x14ac:dyDescent="0.15">
      <c r="Y89" s="38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</row>
    <row r="90" spans="25:44" ht="11.25" customHeight="1" x14ac:dyDescent="0.15">
      <c r="Y90" s="38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</row>
    <row r="91" spans="25:44" ht="11.25" customHeight="1" x14ac:dyDescent="0.15">
      <c r="Y91" s="38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</row>
    <row r="92" spans="25:44" ht="11.25" customHeight="1" x14ac:dyDescent="0.15">
      <c r="Y92" s="25"/>
      <c r="Z92" s="24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</row>
    <row r="93" spans="25:44" ht="11.25" customHeight="1" x14ac:dyDescent="0.15">
      <c r="Y93" s="6"/>
      <c r="Z93" s="24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</row>
    <row r="94" spans="25:44" ht="11.25" customHeight="1" x14ac:dyDescent="0.15">
      <c r="Y94" s="6"/>
      <c r="Z94" s="24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</row>
    <row r="95" spans="25:44" ht="11.25" customHeight="1" x14ac:dyDescent="0.15">
      <c r="Y95" s="6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</row>
    <row r="96" spans="25:44" x14ac:dyDescent="0.15">
      <c r="Y96" s="31"/>
      <c r="AL96" s="25"/>
    </row>
    <row r="97" spans="25:41" x14ac:dyDescent="0.15">
      <c r="Y97" s="40"/>
      <c r="Z97" s="38"/>
      <c r="AB97" s="40"/>
      <c r="AC97" s="40"/>
      <c r="AF97" s="38"/>
      <c r="AG97" s="38"/>
      <c r="AH97" s="6"/>
      <c r="AJ97" s="38"/>
      <c r="AK97" s="38"/>
      <c r="AL97" s="6"/>
      <c r="AN97" s="6"/>
      <c r="AO97" s="6"/>
    </row>
    <row r="98" spans="25:41" x14ac:dyDescent="0.15">
      <c r="Y98" s="40"/>
      <c r="Z98" s="38"/>
      <c r="AA98" s="16"/>
      <c r="AB98" s="20"/>
      <c r="AC98" s="20"/>
      <c r="AD98" s="20"/>
      <c r="AE98" s="16"/>
      <c r="AF98" s="20"/>
      <c r="AG98" s="20"/>
      <c r="AH98" s="20"/>
      <c r="AI98" s="16"/>
      <c r="AJ98" s="20"/>
      <c r="AK98" s="20"/>
      <c r="AL98" s="20"/>
      <c r="AN98" s="38"/>
      <c r="AO98" s="38"/>
    </row>
    <row r="99" spans="25:41" x14ac:dyDescent="0.15">
      <c r="Y99" s="16"/>
      <c r="AA99" s="7"/>
      <c r="AB99" s="7"/>
      <c r="AC99" s="7"/>
      <c r="AD99" s="7"/>
      <c r="AE99" s="7"/>
      <c r="AF99" s="7"/>
      <c r="AG99" s="7"/>
      <c r="AH99" s="27"/>
      <c r="AI99" s="7"/>
      <c r="AJ99" s="7"/>
      <c r="AK99" s="7"/>
      <c r="AL99" s="7"/>
    </row>
    <row r="100" spans="25:41" ht="11.25" customHeight="1" x14ac:dyDescent="0.15">
      <c r="Y100" s="38"/>
      <c r="AA100" s="7"/>
      <c r="AB100" s="7"/>
      <c r="AC100" s="7"/>
      <c r="AD100" s="7"/>
      <c r="AE100" s="7"/>
      <c r="AF100" s="7"/>
      <c r="AG100" s="7"/>
      <c r="AH100" s="27"/>
      <c r="AI100" s="7"/>
      <c r="AJ100" s="7"/>
      <c r="AK100" s="7"/>
      <c r="AL100" s="7"/>
    </row>
    <row r="101" spans="25:41" ht="11.25" customHeight="1" x14ac:dyDescent="0.15">
      <c r="Y101" s="38"/>
      <c r="AA101" s="7"/>
      <c r="AB101" s="7"/>
      <c r="AC101" s="7"/>
      <c r="AD101" s="7"/>
      <c r="AE101" s="7"/>
      <c r="AF101" s="7"/>
      <c r="AG101" s="7"/>
      <c r="AH101" s="32"/>
      <c r="AI101" s="7"/>
      <c r="AJ101" s="7"/>
      <c r="AK101" s="7"/>
      <c r="AL101" s="7"/>
    </row>
    <row r="102" spans="25:41" ht="11.25" customHeight="1" x14ac:dyDescent="0.15">
      <c r="Y102" s="38"/>
      <c r="AA102" s="7"/>
      <c r="AB102" s="7"/>
      <c r="AC102" s="7"/>
      <c r="AD102" s="7"/>
      <c r="AE102" s="7"/>
      <c r="AF102" s="7"/>
      <c r="AG102" s="7"/>
      <c r="AH102" s="27"/>
      <c r="AI102" s="7"/>
      <c r="AJ102" s="7"/>
      <c r="AK102" s="7"/>
      <c r="AL102" s="7"/>
    </row>
    <row r="103" spans="25:41" ht="11.25" customHeight="1" x14ac:dyDescent="0.15">
      <c r="Y103" s="38"/>
      <c r="AA103" s="7"/>
      <c r="AB103" s="7"/>
      <c r="AC103" s="7"/>
      <c r="AD103" s="7"/>
      <c r="AE103" s="7"/>
      <c r="AF103" s="7"/>
      <c r="AG103" s="7"/>
      <c r="AH103" s="27"/>
      <c r="AI103" s="7"/>
      <c r="AJ103" s="7"/>
      <c r="AK103" s="7"/>
      <c r="AL103" s="7"/>
    </row>
    <row r="104" spans="25:41" ht="11.25" customHeight="1" x14ac:dyDescent="0.15">
      <c r="Y104" s="38"/>
      <c r="AA104" s="7"/>
      <c r="AB104" s="7"/>
      <c r="AC104" s="7"/>
      <c r="AD104" s="7"/>
      <c r="AE104" s="7"/>
      <c r="AF104" s="7"/>
      <c r="AG104" s="7"/>
      <c r="AH104" s="27"/>
      <c r="AI104" s="7"/>
      <c r="AJ104" s="7"/>
      <c r="AK104" s="7"/>
      <c r="AL104" s="7"/>
    </row>
    <row r="105" spans="25:41" ht="11.25" customHeight="1" x14ac:dyDescent="0.15">
      <c r="Y105" s="38"/>
      <c r="AA105" s="7"/>
      <c r="AB105" s="7"/>
      <c r="AC105" s="7"/>
      <c r="AD105" s="7"/>
      <c r="AE105" s="7"/>
      <c r="AF105" s="7"/>
      <c r="AG105" s="7"/>
      <c r="AH105" s="32"/>
      <c r="AI105" s="7"/>
      <c r="AJ105" s="7"/>
      <c r="AK105" s="7"/>
      <c r="AL105" s="7"/>
    </row>
    <row r="106" spans="25:41" ht="11.25" customHeight="1" x14ac:dyDescent="0.15">
      <c r="Y106" s="38"/>
      <c r="AA106" s="7"/>
      <c r="AB106" s="7"/>
      <c r="AC106" s="7"/>
      <c r="AD106" s="7"/>
      <c r="AE106" s="7"/>
      <c r="AF106" s="7"/>
      <c r="AG106" s="7"/>
      <c r="AH106" s="27"/>
      <c r="AI106" s="7"/>
      <c r="AJ106" s="7"/>
      <c r="AK106" s="7"/>
      <c r="AL106" s="7"/>
    </row>
    <row r="107" spans="25:41" ht="11.25" customHeight="1" x14ac:dyDescent="0.15">
      <c r="Y107" s="38"/>
      <c r="AA107" s="7"/>
      <c r="AB107" s="7"/>
      <c r="AC107" s="7"/>
      <c r="AD107" s="7"/>
      <c r="AE107" s="7"/>
      <c r="AF107" s="7"/>
      <c r="AG107" s="7"/>
      <c r="AH107" s="27"/>
      <c r="AI107" s="7"/>
      <c r="AJ107" s="7"/>
      <c r="AK107" s="7"/>
      <c r="AL107" s="7"/>
    </row>
    <row r="108" spans="25:41" ht="11.25" customHeight="1" x14ac:dyDescent="0.15">
      <c r="Y108" s="38"/>
      <c r="AA108" s="7"/>
      <c r="AB108" s="7"/>
      <c r="AC108" s="7"/>
      <c r="AD108" s="7"/>
      <c r="AE108" s="7"/>
      <c r="AF108" s="7"/>
      <c r="AG108" s="7"/>
      <c r="AH108" s="27"/>
      <c r="AI108" s="7"/>
      <c r="AJ108" s="7"/>
      <c r="AK108" s="7"/>
      <c r="AL108" s="7"/>
    </row>
    <row r="109" spans="25:41" ht="11.25" customHeight="1" x14ac:dyDescent="0.15">
      <c r="Y109" s="38"/>
      <c r="AA109" s="7"/>
      <c r="AB109" s="7"/>
      <c r="AC109" s="7"/>
      <c r="AD109" s="7"/>
      <c r="AE109" s="7"/>
      <c r="AF109" s="7"/>
      <c r="AG109" s="7"/>
      <c r="AH109" s="32"/>
      <c r="AI109" s="7"/>
      <c r="AJ109" s="7"/>
      <c r="AK109" s="7"/>
      <c r="AL109" s="7"/>
    </row>
    <row r="110" spans="25:41" ht="11.25" customHeight="1" x14ac:dyDescent="0.15">
      <c r="Y110" s="38"/>
      <c r="AA110" s="7"/>
      <c r="AB110" s="7"/>
      <c r="AC110" s="7"/>
      <c r="AD110" s="7"/>
      <c r="AE110" s="7"/>
      <c r="AF110" s="7"/>
      <c r="AG110" s="7"/>
      <c r="AH110" s="27"/>
      <c r="AI110" s="7"/>
      <c r="AJ110" s="7"/>
      <c r="AK110" s="7"/>
      <c r="AL110" s="7"/>
    </row>
    <row r="111" spans="25:41" ht="11.25" customHeight="1" x14ac:dyDescent="0.15">
      <c r="Y111" s="38"/>
      <c r="AA111" s="7"/>
      <c r="AB111" s="7"/>
      <c r="AC111" s="7"/>
      <c r="AD111" s="7"/>
      <c r="AE111" s="7"/>
      <c r="AF111" s="7"/>
      <c r="AG111" s="7"/>
      <c r="AH111" s="27"/>
      <c r="AI111" s="7"/>
      <c r="AJ111" s="7"/>
      <c r="AK111" s="7"/>
      <c r="AL111" s="7"/>
    </row>
    <row r="112" spans="25:41" ht="11.25" customHeight="1" x14ac:dyDescent="0.15">
      <c r="Y112" s="38"/>
      <c r="AA112" s="7"/>
      <c r="AB112" s="7"/>
      <c r="AC112" s="7"/>
      <c r="AD112" s="7"/>
      <c r="AE112" s="7"/>
      <c r="AF112" s="7"/>
      <c r="AG112" s="7"/>
      <c r="AH112" s="27"/>
      <c r="AI112" s="7"/>
      <c r="AJ112" s="7"/>
      <c r="AK112" s="7"/>
      <c r="AL112" s="7"/>
    </row>
    <row r="113" spans="25:38" ht="11.25" customHeight="1" x14ac:dyDescent="0.15">
      <c r="Y113" s="38"/>
      <c r="AA113" s="7"/>
      <c r="AB113" s="7"/>
      <c r="AC113" s="7"/>
      <c r="AD113" s="7"/>
      <c r="AE113" s="7"/>
      <c r="AF113" s="7"/>
      <c r="AG113" s="7"/>
      <c r="AH113" s="27"/>
      <c r="AI113" s="7"/>
      <c r="AJ113" s="7"/>
      <c r="AK113" s="7"/>
      <c r="AL113" s="7"/>
    </row>
    <row r="114" spans="25:38" ht="11.25" customHeight="1" x14ac:dyDescent="0.15">
      <c r="Y114" s="38"/>
      <c r="AA114" s="7"/>
      <c r="AB114" s="7"/>
      <c r="AC114" s="7"/>
      <c r="AD114" s="7"/>
      <c r="AE114" s="7"/>
      <c r="AF114" s="7"/>
      <c r="AG114" s="7"/>
      <c r="AH114" s="27"/>
      <c r="AI114" s="7"/>
      <c r="AJ114" s="7"/>
      <c r="AK114" s="7"/>
      <c r="AL114" s="7"/>
    </row>
    <row r="115" spans="25:38" ht="11.25" customHeight="1" x14ac:dyDescent="0.15">
      <c r="Y115" s="38"/>
      <c r="AA115" s="7"/>
      <c r="AB115" s="7"/>
      <c r="AC115" s="7"/>
      <c r="AD115" s="7"/>
      <c r="AE115" s="7"/>
      <c r="AF115" s="7"/>
      <c r="AG115" s="7"/>
      <c r="AH115" s="27"/>
      <c r="AI115" s="7"/>
      <c r="AJ115" s="7"/>
      <c r="AK115" s="7"/>
      <c r="AL115" s="7"/>
    </row>
    <row r="116" spans="25:38" ht="11.25" customHeight="1" x14ac:dyDescent="0.15">
      <c r="Y116" s="38"/>
      <c r="AA116" s="7"/>
      <c r="AB116" s="7"/>
      <c r="AC116" s="7"/>
      <c r="AD116" s="7"/>
      <c r="AE116" s="7"/>
      <c r="AF116" s="7"/>
      <c r="AG116" s="7"/>
      <c r="AH116" s="27"/>
      <c r="AI116" s="7"/>
      <c r="AJ116" s="7"/>
      <c r="AK116" s="7"/>
      <c r="AL116" s="7"/>
    </row>
    <row r="117" spans="25:38" ht="11.25" customHeight="1" x14ac:dyDescent="0.15">
      <c r="Y117" s="38"/>
      <c r="AA117" s="7"/>
      <c r="AB117" s="7"/>
      <c r="AC117" s="7"/>
      <c r="AD117" s="7"/>
      <c r="AE117" s="7"/>
      <c r="AF117" s="7"/>
      <c r="AG117" s="7"/>
      <c r="AH117" s="32"/>
      <c r="AI117" s="7"/>
      <c r="AJ117" s="7"/>
      <c r="AK117" s="7"/>
      <c r="AL117" s="7"/>
    </row>
    <row r="118" spans="25:38" ht="11.25" customHeight="1" x14ac:dyDescent="0.15">
      <c r="Y118" s="38"/>
      <c r="AA118" s="7"/>
      <c r="AB118" s="7"/>
      <c r="AC118" s="7"/>
      <c r="AD118" s="7"/>
      <c r="AE118" s="7"/>
      <c r="AF118" s="7"/>
      <c r="AG118" s="7"/>
      <c r="AH118" s="27"/>
      <c r="AI118" s="7"/>
      <c r="AJ118" s="7"/>
      <c r="AK118" s="7"/>
      <c r="AL118" s="7"/>
    </row>
    <row r="119" spans="25:38" ht="11.25" customHeight="1" x14ac:dyDescent="0.15">
      <c r="Y119" s="38"/>
      <c r="AA119" s="7"/>
      <c r="AB119" s="7"/>
      <c r="AC119" s="7"/>
      <c r="AD119" s="7"/>
      <c r="AE119" s="7"/>
      <c r="AF119" s="7"/>
      <c r="AG119" s="7"/>
      <c r="AH119" s="27"/>
      <c r="AI119" s="7"/>
      <c r="AJ119" s="7"/>
      <c r="AK119" s="7"/>
      <c r="AL119" s="7"/>
    </row>
    <row r="120" spans="25:38" ht="11.25" customHeight="1" x14ac:dyDescent="0.15">
      <c r="Y120" s="38"/>
      <c r="AA120" s="7"/>
      <c r="AB120" s="7"/>
      <c r="AC120" s="7"/>
      <c r="AD120" s="7"/>
      <c r="AE120" s="7"/>
      <c r="AF120" s="7"/>
      <c r="AG120" s="7"/>
      <c r="AH120" s="27"/>
      <c r="AI120" s="7"/>
      <c r="AJ120" s="7"/>
      <c r="AK120" s="7"/>
      <c r="AL120" s="7"/>
    </row>
    <row r="121" spans="25:38" ht="11.25" customHeight="1" x14ac:dyDescent="0.15">
      <c r="Y121" s="38"/>
      <c r="AA121" s="7"/>
      <c r="AB121" s="7"/>
      <c r="AC121" s="7"/>
      <c r="AD121" s="7"/>
      <c r="AE121" s="7"/>
      <c r="AF121" s="7"/>
      <c r="AG121" s="7"/>
      <c r="AH121" s="32"/>
      <c r="AI121" s="7"/>
      <c r="AJ121" s="7"/>
      <c r="AK121" s="7"/>
      <c r="AL121" s="7"/>
    </row>
    <row r="122" spans="25:38" ht="11.25" customHeight="1" x14ac:dyDescent="0.15">
      <c r="Y122" s="38"/>
      <c r="AA122" s="7"/>
      <c r="AB122" s="7"/>
      <c r="AC122" s="7"/>
      <c r="AD122" s="7"/>
      <c r="AE122" s="7"/>
      <c r="AF122" s="7"/>
      <c r="AG122" s="7"/>
      <c r="AH122" s="27"/>
      <c r="AI122" s="7"/>
      <c r="AJ122" s="7"/>
      <c r="AK122" s="7"/>
      <c r="AL122" s="7"/>
    </row>
    <row r="123" spans="25:38" ht="11.25" customHeight="1" x14ac:dyDescent="0.15">
      <c r="Y123" s="38"/>
      <c r="AA123" s="7"/>
      <c r="AB123" s="7"/>
      <c r="AC123" s="7"/>
      <c r="AD123" s="7"/>
      <c r="AE123" s="7"/>
      <c r="AF123" s="7"/>
      <c r="AG123" s="7"/>
      <c r="AH123" s="27"/>
      <c r="AI123" s="7"/>
      <c r="AJ123" s="7"/>
      <c r="AK123" s="7"/>
      <c r="AL123" s="7"/>
    </row>
    <row r="124" spans="25:38" ht="11.25" customHeight="1" x14ac:dyDescent="0.15">
      <c r="Y124" s="6"/>
      <c r="AA124" s="7"/>
      <c r="AB124" s="7"/>
      <c r="AC124" s="7"/>
      <c r="AD124" s="7"/>
      <c r="AE124" s="7"/>
      <c r="AF124" s="7"/>
      <c r="AG124" s="7"/>
      <c r="AH124" s="27"/>
      <c r="AI124" s="7"/>
      <c r="AJ124" s="7"/>
      <c r="AK124" s="7"/>
      <c r="AL124" s="7"/>
    </row>
    <row r="125" spans="25:38" ht="11.25" customHeight="1" x14ac:dyDescent="0.15">
      <c r="Y125" s="37"/>
      <c r="AA125" s="7"/>
      <c r="AB125" s="7"/>
      <c r="AC125" s="7"/>
      <c r="AD125" s="7"/>
      <c r="AE125" s="7"/>
      <c r="AF125" s="7"/>
      <c r="AG125" s="7"/>
      <c r="AH125" s="27"/>
      <c r="AI125" s="7"/>
      <c r="AJ125" s="7"/>
      <c r="AK125" s="7"/>
      <c r="AL125" s="7"/>
    </row>
    <row r="126" spans="25:38" ht="11.25" customHeight="1" x14ac:dyDescent="0.15">
      <c r="Y126" s="37"/>
      <c r="AA126" s="7"/>
      <c r="AB126" s="7"/>
      <c r="AC126" s="7"/>
      <c r="AD126" s="7"/>
      <c r="AE126" s="7"/>
      <c r="AF126" s="7"/>
      <c r="AG126" s="7"/>
      <c r="AH126" s="32"/>
      <c r="AI126" s="7"/>
      <c r="AJ126" s="7"/>
      <c r="AK126" s="7"/>
      <c r="AL126" s="7"/>
    </row>
    <row r="127" spans="25:38" ht="11.25" customHeight="1" x14ac:dyDescent="0.15">
      <c r="Y127" s="37"/>
      <c r="AA127" s="7"/>
      <c r="AB127" s="7"/>
      <c r="AC127" s="7"/>
      <c r="AD127" s="7"/>
      <c r="AE127" s="7"/>
      <c r="AF127" s="7"/>
      <c r="AG127" s="7"/>
      <c r="AH127" s="27"/>
      <c r="AI127" s="7"/>
      <c r="AJ127" s="7"/>
      <c r="AK127" s="7"/>
      <c r="AL127" s="7"/>
    </row>
    <row r="128" spans="25:38" ht="11.25" customHeight="1" x14ac:dyDescent="0.15">
      <c r="Y128" s="37"/>
      <c r="AA128" s="7"/>
      <c r="AB128" s="7"/>
      <c r="AC128" s="7"/>
      <c r="AD128" s="7"/>
      <c r="AE128" s="7"/>
      <c r="AF128" s="7"/>
      <c r="AG128" s="7"/>
      <c r="AH128" s="27"/>
      <c r="AI128" s="7"/>
      <c r="AJ128" s="7"/>
      <c r="AK128" s="7"/>
      <c r="AL128" s="7"/>
    </row>
    <row r="129" spans="25:38" ht="11.25" customHeight="1" x14ac:dyDescent="0.15">
      <c r="Y129" s="38"/>
      <c r="AA129" s="7"/>
      <c r="AB129" s="7"/>
      <c r="AC129" s="7"/>
      <c r="AD129" s="7"/>
      <c r="AE129" s="7"/>
      <c r="AF129" s="7"/>
      <c r="AG129" s="7"/>
      <c r="AH129" s="27"/>
      <c r="AI129" s="7"/>
      <c r="AJ129" s="7"/>
      <c r="AK129" s="7"/>
      <c r="AL129" s="7"/>
    </row>
    <row r="130" spans="25:38" ht="11.25" customHeight="1" x14ac:dyDescent="0.15">
      <c r="Y130" s="38"/>
      <c r="AA130" s="7"/>
      <c r="AB130" s="7"/>
      <c r="AC130" s="7"/>
      <c r="AD130" s="7"/>
      <c r="AE130" s="7"/>
      <c r="AF130" s="7"/>
      <c r="AG130" s="7"/>
      <c r="AH130" s="32"/>
      <c r="AI130" s="7"/>
      <c r="AJ130" s="7"/>
      <c r="AK130" s="7"/>
      <c r="AL130" s="7"/>
    </row>
    <row r="131" spans="25:38" ht="11.25" customHeight="1" x14ac:dyDescent="0.15">
      <c r="Y131" s="38"/>
      <c r="AA131" s="7"/>
      <c r="AB131" s="7"/>
      <c r="AC131" s="7"/>
      <c r="AD131" s="7"/>
      <c r="AE131" s="7"/>
      <c r="AF131" s="7"/>
      <c r="AG131" s="7"/>
      <c r="AH131" s="27"/>
      <c r="AI131" s="7"/>
      <c r="AJ131" s="7"/>
      <c r="AK131" s="7"/>
      <c r="AL131" s="7"/>
    </row>
    <row r="132" spans="25:38" ht="11.25" customHeight="1" x14ac:dyDescent="0.15">
      <c r="Y132" s="38"/>
      <c r="AA132" s="7"/>
      <c r="AB132" s="7"/>
      <c r="AC132" s="7"/>
      <c r="AD132" s="7"/>
      <c r="AE132" s="7"/>
      <c r="AF132" s="7"/>
      <c r="AG132" s="7"/>
      <c r="AH132" s="27"/>
      <c r="AI132" s="7"/>
      <c r="AJ132" s="7"/>
      <c r="AK132" s="7"/>
      <c r="AL132" s="7"/>
    </row>
    <row r="133" spans="25:38" ht="11.25" customHeight="1" x14ac:dyDescent="0.15">
      <c r="Y133" s="37"/>
      <c r="AA133" s="7"/>
      <c r="AB133" s="7"/>
      <c r="AC133" s="7"/>
      <c r="AD133" s="7"/>
      <c r="AE133" s="7"/>
      <c r="AF133" s="7"/>
      <c r="AG133" s="7"/>
      <c r="AH133" s="27"/>
      <c r="AI133" s="7"/>
      <c r="AJ133" s="7"/>
      <c r="AK133" s="7"/>
      <c r="AL133" s="7"/>
    </row>
    <row r="134" spans="25:38" ht="11.25" customHeight="1" x14ac:dyDescent="0.15">
      <c r="Y134" s="38"/>
      <c r="AA134" s="7"/>
      <c r="AB134" s="7"/>
      <c r="AC134" s="7"/>
      <c r="AD134" s="7"/>
      <c r="AE134" s="7"/>
      <c r="AF134" s="7"/>
      <c r="AG134" s="7"/>
      <c r="AH134" s="32"/>
      <c r="AI134" s="7"/>
      <c r="AJ134" s="7"/>
      <c r="AK134" s="7"/>
      <c r="AL134" s="7"/>
    </row>
    <row r="135" spans="25:38" ht="11.25" customHeight="1" x14ac:dyDescent="0.15">
      <c r="Y135" s="38"/>
      <c r="AA135" s="7"/>
      <c r="AB135" s="7"/>
      <c r="AC135" s="7"/>
      <c r="AD135" s="7"/>
      <c r="AE135" s="7"/>
      <c r="AF135" s="7"/>
      <c r="AG135" s="7"/>
      <c r="AH135" s="27"/>
      <c r="AI135" s="7"/>
      <c r="AJ135" s="7"/>
      <c r="AK135" s="7"/>
      <c r="AL135" s="7"/>
    </row>
    <row r="136" spans="25:38" ht="11.25" customHeight="1" x14ac:dyDescent="0.15">
      <c r="Y136" s="38"/>
      <c r="AA136" s="7"/>
      <c r="AB136" s="7"/>
      <c r="AC136" s="7"/>
      <c r="AD136" s="7"/>
      <c r="AE136" s="7"/>
      <c r="AF136" s="7"/>
      <c r="AG136" s="7"/>
      <c r="AH136" s="27"/>
      <c r="AI136" s="7"/>
      <c r="AJ136" s="7"/>
      <c r="AK136" s="7"/>
      <c r="AL136" s="7"/>
    </row>
    <row r="137" spans="25:38" ht="11.25" customHeight="1" x14ac:dyDescent="0.15">
      <c r="Y137" s="38"/>
      <c r="AA137" s="7"/>
      <c r="AB137" s="7"/>
      <c r="AC137" s="7"/>
      <c r="AD137" s="7"/>
      <c r="AE137" s="7"/>
      <c r="AF137" s="7"/>
      <c r="AG137" s="7"/>
      <c r="AH137" s="27"/>
      <c r="AI137" s="7"/>
      <c r="AJ137" s="7"/>
      <c r="AK137" s="7"/>
      <c r="AL137" s="7"/>
    </row>
    <row r="138" spans="25:38" ht="11.25" customHeight="1" x14ac:dyDescent="0.15">
      <c r="Y138" s="38"/>
      <c r="AA138" s="7"/>
      <c r="AB138" s="7"/>
      <c r="AC138" s="7"/>
      <c r="AD138" s="7"/>
      <c r="AE138" s="7"/>
      <c r="AF138" s="7"/>
      <c r="AG138" s="7"/>
      <c r="AH138" s="32"/>
      <c r="AI138" s="7"/>
      <c r="AJ138" s="7"/>
      <c r="AK138" s="7"/>
      <c r="AL138" s="7"/>
    </row>
    <row r="139" spans="25:38" ht="11.25" customHeight="1" x14ac:dyDescent="0.15">
      <c r="Y139" s="38"/>
      <c r="AA139" s="7"/>
      <c r="AB139" s="7"/>
      <c r="AC139" s="7"/>
      <c r="AD139" s="7"/>
      <c r="AE139" s="7"/>
      <c r="AF139" s="7"/>
      <c r="AG139" s="7"/>
      <c r="AH139" s="27"/>
      <c r="AI139" s="7"/>
      <c r="AJ139" s="7"/>
      <c r="AK139" s="7"/>
      <c r="AL139" s="7"/>
    </row>
    <row r="140" spans="25:38" ht="11.25" customHeight="1" x14ac:dyDescent="0.15">
      <c r="Y140" s="38"/>
      <c r="AA140" s="7"/>
      <c r="AB140" s="7"/>
      <c r="AC140" s="7"/>
      <c r="AD140" s="7"/>
      <c r="AE140" s="7"/>
      <c r="AF140" s="7"/>
      <c r="AG140" s="7"/>
      <c r="AH140" s="27"/>
      <c r="AI140" s="7"/>
      <c r="AJ140" s="7"/>
      <c r="AK140" s="7"/>
      <c r="AL140" s="7"/>
    </row>
    <row r="141" spans="25:38" ht="11.25" customHeight="1" x14ac:dyDescent="0.15">
      <c r="Y141" s="6"/>
      <c r="AA141" s="7"/>
      <c r="AB141" s="7"/>
      <c r="AC141" s="7"/>
      <c r="AD141" s="7"/>
      <c r="AE141" s="7"/>
      <c r="AF141" s="7"/>
      <c r="AG141" s="7"/>
      <c r="AH141" s="27"/>
      <c r="AI141" s="7"/>
      <c r="AJ141" s="7"/>
      <c r="AK141" s="7"/>
      <c r="AL141" s="7"/>
    </row>
    <row r="142" spans="25:38" ht="11.25" customHeight="1" x14ac:dyDescent="0.15">
      <c r="Y142" s="38"/>
      <c r="AA142" s="7"/>
      <c r="AB142" s="7"/>
      <c r="AC142" s="7"/>
      <c r="AD142" s="7"/>
      <c r="AE142" s="7"/>
      <c r="AF142" s="7"/>
      <c r="AG142" s="7"/>
      <c r="AH142" s="27"/>
      <c r="AI142" s="7"/>
      <c r="AJ142" s="7"/>
      <c r="AK142" s="7"/>
      <c r="AL142" s="7"/>
    </row>
    <row r="143" spans="25:38" ht="11.25" customHeight="1" x14ac:dyDescent="0.15">
      <c r="Y143" s="38"/>
      <c r="AA143" s="7"/>
      <c r="AB143" s="7"/>
      <c r="AC143" s="7"/>
      <c r="AD143" s="7"/>
      <c r="AE143" s="7"/>
      <c r="AF143" s="7"/>
      <c r="AG143" s="7"/>
      <c r="AH143" s="32"/>
      <c r="AI143" s="7"/>
      <c r="AJ143" s="7"/>
      <c r="AK143" s="7"/>
      <c r="AL143" s="7"/>
    </row>
    <row r="144" spans="25:38" ht="11.25" customHeight="1" x14ac:dyDescent="0.15">
      <c r="Y144" s="38"/>
      <c r="AA144" s="7"/>
      <c r="AB144" s="7"/>
      <c r="AC144" s="7"/>
      <c r="AD144" s="7"/>
      <c r="AE144" s="7"/>
      <c r="AF144" s="7"/>
      <c r="AG144" s="7"/>
      <c r="AH144" s="27"/>
      <c r="AI144" s="7"/>
      <c r="AJ144" s="7"/>
      <c r="AK144" s="7"/>
      <c r="AL144" s="7"/>
    </row>
    <row r="145" spans="25:38" ht="11.25" customHeight="1" x14ac:dyDescent="0.15">
      <c r="Y145" s="38"/>
      <c r="AA145" s="7"/>
      <c r="AB145" s="7"/>
      <c r="AC145" s="7"/>
      <c r="AD145" s="7"/>
      <c r="AE145" s="7"/>
      <c r="AF145" s="7"/>
      <c r="AG145" s="7"/>
      <c r="AH145" s="27"/>
      <c r="AI145" s="7"/>
      <c r="AJ145" s="7"/>
      <c r="AK145" s="7"/>
      <c r="AL145" s="7"/>
    </row>
    <row r="146" spans="25:38" ht="11.25" customHeight="1" x14ac:dyDescent="0.15">
      <c r="Y146" s="38"/>
      <c r="AA146" s="7"/>
      <c r="AB146" s="7"/>
      <c r="AC146" s="7"/>
      <c r="AD146" s="7"/>
      <c r="AE146" s="7"/>
      <c r="AF146" s="7"/>
      <c r="AG146" s="7"/>
      <c r="AH146" s="27"/>
      <c r="AI146" s="7"/>
      <c r="AJ146" s="7"/>
      <c r="AK146" s="7"/>
      <c r="AL146" s="7"/>
    </row>
    <row r="147" spans="25:38" ht="11.25" customHeight="1" x14ac:dyDescent="0.15">
      <c r="Y147" s="38"/>
      <c r="AA147" s="7"/>
      <c r="AB147" s="7"/>
      <c r="AC147" s="7"/>
      <c r="AD147" s="7"/>
      <c r="AE147" s="7"/>
      <c r="AF147" s="7"/>
      <c r="AG147" s="7"/>
      <c r="AH147" s="32"/>
      <c r="AI147" s="7"/>
      <c r="AJ147" s="7"/>
      <c r="AK147" s="7"/>
      <c r="AL147" s="7"/>
    </row>
    <row r="148" spans="25:38" ht="11.25" customHeight="1" x14ac:dyDescent="0.15">
      <c r="Y148" s="38"/>
      <c r="AA148" s="7"/>
      <c r="AB148" s="7"/>
      <c r="AC148" s="7"/>
      <c r="AD148" s="7"/>
      <c r="AE148" s="7"/>
      <c r="AF148" s="7"/>
      <c r="AG148" s="7"/>
      <c r="AH148" s="27"/>
      <c r="AI148" s="7"/>
      <c r="AJ148" s="7"/>
      <c r="AK148" s="7"/>
      <c r="AL148" s="7"/>
    </row>
    <row r="149" spans="25:38" ht="11.25" customHeight="1" x14ac:dyDescent="0.15">
      <c r="Y149" s="38"/>
      <c r="AA149" s="7"/>
      <c r="AB149" s="7"/>
      <c r="AC149" s="7"/>
      <c r="AD149" s="7"/>
      <c r="AE149" s="7"/>
      <c r="AF149" s="7"/>
      <c r="AG149" s="7"/>
      <c r="AH149" s="27"/>
      <c r="AI149" s="7"/>
      <c r="AJ149" s="7"/>
      <c r="AK149" s="7"/>
      <c r="AL149" s="7"/>
    </row>
    <row r="150" spans="25:38" ht="11.25" customHeight="1" x14ac:dyDescent="0.15">
      <c r="Y150" s="38"/>
      <c r="AA150" s="7"/>
      <c r="AB150" s="7"/>
      <c r="AC150" s="7"/>
      <c r="AD150" s="7"/>
      <c r="AE150" s="7"/>
      <c r="AF150" s="7"/>
      <c r="AG150" s="7"/>
      <c r="AH150" s="27"/>
      <c r="AI150" s="7"/>
      <c r="AJ150" s="7"/>
      <c r="AK150" s="7"/>
      <c r="AL150" s="7"/>
    </row>
    <row r="151" spans="25:38" ht="11.25" customHeight="1" x14ac:dyDescent="0.15">
      <c r="Y151" s="38"/>
      <c r="AA151" s="7"/>
      <c r="AB151" s="7"/>
      <c r="AC151" s="7"/>
      <c r="AD151" s="7"/>
      <c r="AE151" s="7"/>
      <c r="AF151" s="7"/>
      <c r="AG151" s="7"/>
      <c r="AH151" s="32"/>
      <c r="AI151" s="7"/>
      <c r="AJ151" s="7"/>
      <c r="AK151" s="7"/>
      <c r="AL151" s="7"/>
    </row>
    <row r="152" spans="25:38" ht="11.25" customHeight="1" x14ac:dyDescent="0.15">
      <c r="Y152" s="38"/>
      <c r="AA152" s="7"/>
      <c r="AB152" s="7"/>
      <c r="AC152" s="7"/>
      <c r="AD152" s="7"/>
      <c r="AE152" s="7"/>
      <c r="AF152" s="7"/>
      <c r="AG152" s="7"/>
      <c r="AH152" s="27"/>
      <c r="AI152" s="7"/>
      <c r="AJ152" s="7"/>
      <c r="AK152" s="7"/>
      <c r="AL152" s="7"/>
    </row>
    <row r="153" spans="25:38" ht="11.25" customHeight="1" x14ac:dyDescent="0.15">
      <c r="Y153" s="38"/>
      <c r="AA153" s="7"/>
      <c r="AB153" s="7"/>
      <c r="AC153" s="7"/>
      <c r="AD153" s="7"/>
      <c r="AE153" s="7"/>
      <c r="AF153" s="7"/>
      <c r="AG153" s="7"/>
      <c r="AH153" s="27"/>
      <c r="AI153" s="7"/>
      <c r="AJ153" s="7"/>
      <c r="AK153" s="7"/>
      <c r="AL153" s="7"/>
    </row>
    <row r="154" spans="25:38" ht="11.25" customHeight="1" x14ac:dyDescent="0.15">
      <c r="Y154" s="38"/>
      <c r="AA154" s="7"/>
      <c r="AB154" s="7"/>
      <c r="AC154" s="7"/>
      <c r="AD154" s="7"/>
      <c r="AE154" s="7"/>
      <c r="AF154" s="7"/>
      <c r="AG154" s="7"/>
      <c r="AH154" s="27"/>
      <c r="AI154" s="7"/>
      <c r="AJ154" s="7"/>
      <c r="AK154" s="7"/>
      <c r="AL154" s="7"/>
    </row>
    <row r="155" spans="25:38" ht="11.25" customHeight="1" x14ac:dyDescent="0.15">
      <c r="Y155" s="38"/>
      <c r="AA155" s="7"/>
      <c r="AB155" s="7"/>
      <c r="AC155" s="7"/>
      <c r="AD155" s="7"/>
      <c r="AE155" s="7"/>
      <c r="AF155" s="7"/>
      <c r="AG155" s="7"/>
      <c r="AH155" s="32"/>
      <c r="AI155" s="7"/>
      <c r="AJ155" s="7"/>
      <c r="AK155" s="7"/>
      <c r="AL155" s="7"/>
    </row>
    <row r="156" spans="25:38" ht="11.25" customHeight="1" x14ac:dyDescent="0.15">
      <c r="Y156" s="38"/>
      <c r="AA156" s="7"/>
      <c r="AB156" s="7"/>
      <c r="AC156" s="7"/>
      <c r="AD156" s="7"/>
      <c r="AE156" s="7"/>
      <c r="AF156" s="7"/>
      <c r="AG156" s="7"/>
      <c r="AH156" s="27"/>
      <c r="AI156" s="7"/>
      <c r="AJ156" s="7"/>
      <c r="AK156" s="7"/>
      <c r="AL156" s="7"/>
    </row>
    <row r="157" spans="25:38" ht="11.25" customHeight="1" x14ac:dyDescent="0.15">
      <c r="Y157" s="38"/>
      <c r="AA157" s="7"/>
      <c r="AB157" s="7"/>
      <c r="AC157" s="7"/>
      <c r="AD157" s="7"/>
      <c r="AE157" s="7"/>
      <c r="AF157" s="7"/>
      <c r="AG157" s="7"/>
      <c r="AH157" s="27"/>
      <c r="AI157" s="7"/>
      <c r="AJ157" s="7"/>
      <c r="AK157" s="7"/>
      <c r="AL157" s="7"/>
    </row>
    <row r="158" spans="25:38" x14ac:dyDescent="0.15">
      <c r="Y158" s="25"/>
      <c r="Z158" s="24"/>
    </row>
    <row r="159" spans="25:38" x14ac:dyDescent="0.15">
      <c r="Y159" s="6"/>
      <c r="Z159" s="24"/>
    </row>
    <row r="160" spans="25:38" x14ac:dyDescent="0.15">
      <c r="Y160" s="6"/>
      <c r="Z160" s="24"/>
    </row>
  </sheetData>
  <mergeCells count="50">
    <mergeCell ref="Y129:Y132"/>
    <mergeCell ref="Y133:Y136"/>
    <mergeCell ref="Y112:Y115"/>
    <mergeCell ref="Y116:Y119"/>
    <mergeCell ref="AT1:AV1"/>
    <mergeCell ref="Y154:Y157"/>
    <mergeCell ref="Y137:Y140"/>
    <mergeCell ref="Y142:Y145"/>
    <mergeCell ref="Y146:Y149"/>
    <mergeCell ref="Y150:Y153"/>
    <mergeCell ref="Y120:Y123"/>
    <mergeCell ref="Y125:Y128"/>
    <mergeCell ref="Y100:Y103"/>
    <mergeCell ref="AJ97:AK97"/>
    <mergeCell ref="AF97:AG97"/>
    <mergeCell ref="AB97:AC97"/>
    <mergeCell ref="Y104:Y107"/>
    <mergeCell ref="Y108:Y111"/>
    <mergeCell ref="Y71:Y74"/>
    <mergeCell ref="Y76:Y79"/>
    <mergeCell ref="Y80:Y83"/>
    <mergeCell ref="AN98:AO98"/>
    <mergeCell ref="Y84:Y87"/>
    <mergeCell ref="Y88:Y91"/>
    <mergeCell ref="Y97:Y98"/>
    <mergeCell ref="Z97:Z98"/>
    <mergeCell ref="Y46:Y49"/>
    <mergeCell ref="Y50:Y53"/>
    <mergeCell ref="Y54:Y57"/>
    <mergeCell ref="Y59:Y62"/>
    <mergeCell ref="Y63:Y66"/>
    <mergeCell ref="Y67:Y70"/>
    <mergeCell ref="AO31:AP31"/>
    <mergeCell ref="Y34:Y37"/>
    <mergeCell ref="Y38:Y41"/>
    <mergeCell ref="Y42:Y45"/>
    <mergeCell ref="Y31:Y32"/>
    <mergeCell ref="Z31:Z32"/>
    <mergeCell ref="AC31:AD31"/>
    <mergeCell ref="AI31:AJ31"/>
    <mergeCell ref="A3:A4"/>
    <mergeCell ref="D3:E3"/>
    <mergeCell ref="J3:K3"/>
    <mergeCell ref="Y18:Y27"/>
    <mergeCell ref="Y10:Y13"/>
    <mergeCell ref="Y14:Y17"/>
    <mergeCell ref="Y2:Y4"/>
    <mergeCell ref="P3:Q3"/>
    <mergeCell ref="U3:W3"/>
    <mergeCell ref="Y5:Y8"/>
  </mergeCells>
  <phoneticPr fontId="2"/>
  <pageMargins left="0.98425196850393704" right="0.78740157480314965" top="0.98425196850393704" bottom="0.98425196850393704" header="0.51181102362204722" footer="0.51181102362204722"/>
  <pageSetup paperSize="8" scale="70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4-12</vt:lpstr>
      <vt:lpstr>'4-12'!Print_Area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2016-01-28T01:17:51Z</cp:lastPrinted>
  <dcterms:created xsi:type="dcterms:W3CDTF">1997-01-08T22:48:59Z</dcterms:created>
  <dcterms:modified xsi:type="dcterms:W3CDTF">2023-03-14T07:21:38Z</dcterms:modified>
</cp:coreProperties>
</file>