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F95FFE7-A692-43A2-855B-1B6470C0147D}" xr6:coauthVersionLast="36" xr6:coauthVersionMax="36" xr10:uidLastSave="{00000000-0000-0000-0000-000000000000}"/>
  <bookViews>
    <workbookView xWindow="0" yWindow="0" windowWidth="16260" windowHeight="12435" activeTab="2"/>
  </bookViews>
  <sheets>
    <sheet name="H25" sheetId="12" r:id="rId1"/>
    <sheet name="H26" sheetId="13" r:id="rId2"/>
    <sheet name="比較" sheetId="14" r:id="rId3"/>
  </sheets>
  <calcPr calcId="191029"/>
</workbook>
</file>

<file path=xl/calcChain.xml><?xml version="1.0" encoding="utf-8"?>
<calcChain xmlns="http://schemas.openxmlformats.org/spreadsheetml/2006/main">
  <c r="C27" i="14" l="1"/>
  <c r="O31" i="12"/>
  <c r="N31" i="12"/>
  <c r="K31" i="12"/>
  <c r="J31" i="12"/>
  <c r="H31" i="12"/>
  <c r="G31" i="12"/>
  <c r="E31" i="12"/>
  <c r="D31" i="12"/>
  <c r="P30" i="12"/>
  <c r="L30" i="12"/>
  <c r="M30" i="12" s="1"/>
  <c r="I30" i="12"/>
  <c r="F30" i="12"/>
  <c r="C30" i="12"/>
  <c r="P29" i="12"/>
  <c r="L29" i="12"/>
  <c r="I29" i="12"/>
  <c r="F29" i="12"/>
  <c r="C29" i="12"/>
  <c r="M29" i="12"/>
  <c r="P28" i="12"/>
  <c r="L28" i="12"/>
  <c r="M28" i="12" s="1"/>
  <c r="I28" i="12"/>
  <c r="F28" i="12"/>
  <c r="C28" i="12"/>
  <c r="P27" i="12"/>
  <c r="L27" i="12"/>
  <c r="I27" i="12"/>
  <c r="F27" i="12"/>
  <c r="C27" i="12" s="1"/>
  <c r="P26" i="12"/>
  <c r="L26" i="12"/>
  <c r="I26" i="12"/>
  <c r="F26" i="12"/>
  <c r="C26" i="12"/>
  <c r="M26" i="12" s="1"/>
  <c r="P25" i="12"/>
  <c r="L25" i="12"/>
  <c r="I25" i="12"/>
  <c r="F25" i="12"/>
  <c r="C25" i="12"/>
  <c r="M25" i="12"/>
  <c r="P24" i="12"/>
  <c r="L24" i="12"/>
  <c r="I24" i="12"/>
  <c r="F24" i="12"/>
  <c r="C24" i="12" s="1"/>
  <c r="P23" i="12"/>
  <c r="L23" i="12"/>
  <c r="I23" i="12"/>
  <c r="F23" i="12"/>
  <c r="C23" i="12"/>
  <c r="M23" i="12"/>
  <c r="P22" i="12"/>
  <c r="L22" i="12"/>
  <c r="C22" i="12" s="1"/>
  <c r="I22" i="12"/>
  <c r="F22" i="12"/>
  <c r="P21" i="12"/>
  <c r="L21" i="12"/>
  <c r="I21" i="12"/>
  <c r="F21" i="12"/>
  <c r="C21" i="12"/>
  <c r="M21" i="12" s="1"/>
  <c r="P20" i="12"/>
  <c r="L20" i="12"/>
  <c r="I20" i="12"/>
  <c r="F20" i="12"/>
  <c r="C20" i="12"/>
  <c r="M20" i="12" s="1"/>
  <c r="P19" i="12"/>
  <c r="L19" i="12"/>
  <c r="I19" i="12"/>
  <c r="F19" i="12"/>
  <c r="C19" i="12" s="1"/>
  <c r="M19" i="12" s="1"/>
  <c r="P18" i="12"/>
  <c r="L18" i="12"/>
  <c r="M18" i="12" s="1"/>
  <c r="I18" i="12"/>
  <c r="F18" i="12"/>
  <c r="C18" i="12"/>
  <c r="P17" i="12"/>
  <c r="L17" i="12"/>
  <c r="M17" i="12" s="1"/>
  <c r="I17" i="12"/>
  <c r="F17" i="12"/>
  <c r="C17" i="12"/>
  <c r="P16" i="12"/>
  <c r="M16" i="12"/>
  <c r="L16" i="12"/>
  <c r="I16" i="12"/>
  <c r="F16" i="12"/>
  <c r="C16" i="12"/>
  <c r="P15" i="12"/>
  <c r="L15" i="12"/>
  <c r="I15" i="12"/>
  <c r="F15" i="12"/>
  <c r="C15" i="12" s="1"/>
  <c r="M15" i="12" s="1"/>
  <c r="P14" i="12"/>
  <c r="L14" i="12"/>
  <c r="M14" i="12" s="1"/>
  <c r="I14" i="12"/>
  <c r="F14" i="12"/>
  <c r="C14" i="12"/>
  <c r="P13" i="12"/>
  <c r="L13" i="12"/>
  <c r="I13" i="12"/>
  <c r="F13" i="12"/>
  <c r="C13" i="12"/>
  <c r="M13" i="12" s="1"/>
  <c r="P12" i="12"/>
  <c r="L12" i="12"/>
  <c r="M12" i="12" s="1"/>
  <c r="I12" i="12"/>
  <c r="F12" i="12"/>
  <c r="C12" i="12"/>
  <c r="P11" i="12"/>
  <c r="L11" i="12"/>
  <c r="I11" i="12"/>
  <c r="F11" i="12"/>
  <c r="C11" i="12" s="1"/>
  <c r="P10" i="12"/>
  <c r="L10" i="12"/>
  <c r="M10" i="12" s="1"/>
  <c r="I10" i="12"/>
  <c r="F10" i="12"/>
  <c r="C10" i="12"/>
  <c r="P9" i="12"/>
  <c r="P31" i="12" s="1"/>
  <c r="L9" i="12"/>
  <c r="L31" i="12" s="1"/>
  <c r="I9" i="12"/>
  <c r="I31" i="12" s="1"/>
  <c r="F9" i="12"/>
  <c r="F31" i="12" s="1"/>
  <c r="C9" i="12"/>
  <c r="J27" i="14"/>
  <c r="I27" i="14"/>
  <c r="H27" i="14"/>
  <c r="G27" i="14"/>
  <c r="F27" i="14"/>
  <c r="E27" i="14"/>
  <c r="D27" i="14"/>
  <c r="O31" i="13"/>
  <c r="N31" i="13"/>
  <c r="K31" i="13"/>
  <c r="J31" i="13"/>
  <c r="H31" i="13"/>
  <c r="G31" i="13"/>
  <c r="E31" i="13"/>
  <c r="D31" i="13"/>
  <c r="P30" i="13"/>
  <c r="L30" i="13"/>
  <c r="I30" i="13"/>
  <c r="F30" i="13"/>
  <c r="P29" i="13"/>
  <c r="L29" i="13"/>
  <c r="I29" i="13"/>
  <c r="F29" i="13"/>
  <c r="P28" i="13"/>
  <c r="L28" i="13"/>
  <c r="I28" i="13"/>
  <c r="F28" i="13"/>
  <c r="P27" i="13"/>
  <c r="L27" i="13"/>
  <c r="I27" i="13"/>
  <c r="F27" i="13"/>
  <c r="C27" i="13" s="1"/>
  <c r="P26" i="13"/>
  <c r="L26" i="13"/>
  <c r="I26" i="13"/>
  <c r="F26" i="13"/>
  <c r="P25" i="13"/>
  <c r="L25" i="13"/>
  <c r="I25" i="13"/>
  <c r="F25" i="13"/>
  <c r="C25" i="13" s="1"/>
  <c r="P24" i="13"/>
  <c r="L24" i="13"/>
  <c r="I24" i="13"/>
  <c r="F24" i="13"/>
  <c r="C24" i="13" s="1"/>
  <c r="M24" i="13" s="1"/>
  <c r="P23" i="13"/>
  <c r="L23" i="13"/>
  <c r="I23" i="13"/>
  <c r="C23" i="13" s="1"/>
  <c r="F23" i="13"/>
  <c r="P22" i="13"/>
  <c r="L22" i="13"/>
  <c r="I22" i="13"/>
  <c r="F22" i="13"/>
  <c r="P21" i="13"/>
  <c r="L21" i="13"/>
  <c r="I21" i="13"/>
  <c r="F21" i="13"/>
  <c r="P20" i="13"/>
  <c r="L20" i="13"/>
  <c r="I20" i="13"/>
  <c r="F20" i="13"/>
  <c r="C20" i="13" s="1"/>
  <c r="P19" i="13"/>
  <c r="L19" i="13"/>
  <c r="I19" i="13"/>
  <c r="F19" i="13"/>
  <c r="C19" i="13" s="1"/>
  <c r="P18" i="13"/>
  <c r="L18" i="13"/>
  <c r="I18" i="13"/>
  <c r="F18" i="13"/>
  <c r="C18" i="13" s="1"/>
  <c r="P17" i="13"/>
  <c r="L17" i="13"/>
  <c r="I17" i="13"/>
  <c r="F17" i="13"/>
  <c r="P16" i="13"/>
  <c r="L16" i="13"/>
  <c r="I16" i="13"/>
  <c r="F16" i="13"/>
  <c r="C16" i="13" s="1"/>
  <c r="P15" i="13"/>
  <c r="L15" i="13"/>
  <c r="I15" i="13"/>
  <c r="C15" i="13" s="1"/>
  <c r="F15" i="13"/>
  <c r="P14" i="13"/>
  <c r="L14" i="13"/>
  <c r="C14" i="13" s="1"/>
  <c r="I14" i="13"/>
  <c r="F14" i="13"/>
  <c r="P13" i="13"/>
  <c r="L13" i="13"/>
  <c r="I13" i="13"/>
  <c r="F13" i="13"/>
  <c r="C13" i="13" s="1"/>
  <c r="M13" i="13" s="1"/>
  <c r="P12" i="13"/>
  <c r="L12" i="13"/>
  <c r="I12" i="13"/>
  <c r="F12" i="13"/>
  <c r="P11" i="13"/>
  <c r="L11" i="13"/>
  <c r="I11" i="13"/>
  <c r="F11" i="13"/>
  <c r="C11" i="13" s="1"/>
  <c r="M11" i="13" s="1"/>
  <c r="P10" i="13"/>
  <c r="L10" i="13"/>
  <c r="M10" i="13" s="1"/>
  <c r="I10" i="13"/>
  <c r="F10" i="13"/>
  <c r="P9" i="13"/>
  <c r="L9" i="13"/>
  <c r="L31" i="13" s="1"/>
  <c r="I9" i="13"/>
  <c r="I31" i="13" s="1"/>
  <c r="F9" i="13"/>
  <c r="C9" i="13" s="1"/>
  <c r="P31" i="13"/>
  <c r="C10" i="13"/>
  <c r="C21" i="13"/>
  <c r="M21" i="13" s="1"/>
  <c r="C30" i="13"/>
  <c r="M30" i="13"/>
  <c r="C28" i="13"/>
  <c r="M28" i="13"/>
  <c r="C29" i="13"/>
  <c r="M29" i="13"/>
  <c r="C22" i="13"/>
  <c r="M22" i="13"/>
  <c r="C12" i="13"/>
  <c r="M12" i="13"/>
  <c r="C26" i="13"/>
  <c r="M26" i="13" s="1"/>
  <c r="C17" i="13"/>
  <c r="M17" i="13" s="1"/>
  <c r="M16" i="13" l="1"/>
  <c r="M18" i="13"/>
  <c r="C31" i="13"/>
  <c r="M9" i="13"/>
  <c r="M20" i="13"/>
  <c r="M25" i="13"/>
  <c r="M27" i="13"/>
  <c r="M24" i="12"/>
  <c r="M31" i="13"/>
  <c r="M27" i="12"/>
  <c r="M19" i="13"/>
  <c r="C31" i="12"/>
  <c r="M31" i="12" s="1"/>
  <c r="M11" i="12"/>
  <c r="M15" i="13"/>
  <c r="M23" i="13"/>
  <c r="M22" i="12"/>
  <c r="F31" i="13"/>
  <c r="M14" i="13"/>
  <c r="M9" i="12"/>
</calcChain>
</file>

<file path=xl/sharedStrings.xml><?xml version="1.0" encoding="utf-8"?>
<sst xmlns="http://schemas.openxmlformats.org/spreadsheetml/2006/main" count="133" uniqueCount="52">
  <si>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</si>
  <si>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</si>
  <si>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</si>
  <si>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</si>
  <si>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</si>
  <si>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</si>
  <si>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</si>
  <si>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</si>
  <si>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</si>
  <si>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</si>
  <si>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</si>
  <si>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</si>
  <si>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</si>
  <si>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</si>
  <si>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</si>
  <si>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</si>
  <si>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</si>
  <si>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</si>
  <si>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</si>
  <si>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</si>
  <si>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</si>
  <si>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</si>
  <si>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</si>
  <si>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</si>
  <si>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</si>
  <si>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</si>
  <si>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ﾌﾟﾗｽﾁｯｸ</t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</si>
  <si>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</si>
  <si>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</si>
  <si>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</si>
  <si>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</si>
  <si>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</si>
  <si>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</si>
  <si>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</si>
  <si>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</si>
  <si>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10-5 佐久市の製造業中分類別従業者数一覧表（従業者数４人以上の事業所）</t>
    <rPh sb="4" eb="7">
      <t>サクシ</t>
    </rPh>
    <rPh sb="8" eb="11">
      <t>セイゾウギョウ</t>
    </rPh>
    <rPh sb="11" eb="12">
      <t>ナカ</t>
    </rPh>
    <rPh sb="12" eb="14">
      <t>ブンルイ</t>
    </rPh>
    <rPh sb="14" eb="15">
      <t>ベツ</t>
    </rPh>
    <rPh sb="15" eb="16">
      <t>ジュウ</t>
    </rPh>
    <rPh sb="16" eb="19">
      <t>ギョウシャスウ</t>
    </rPh>
    <rPh sb="19" eb="21">
      <t>イチラン</t>
    </rPh>
    <rPh sb="21" eb="22">
      <t>ヒョウ</t>
    </rPh>
    <rPh sb="23" eb="24">
      <t>ジュウ</t>
    </rPh>
    <rPh sb="24" eb="27">
      <t>ギョウシャスウ</t>
    </rPh>
    <rPh sb="28" eb="31">
      <t>ニンイジョウ</t>
    </rPh>
    <rPh sb="32" eb="35">
      <t>ジギョウショ</t>
    </rPh>
    <phoneticPr fontId="2"/>
  </si>
  <si>
    <t>（平成25年(2013年)工業統計調査結果より）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</si>
  <si>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（平成26年(2014年)工業統計調査結果より）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</si>
  <si>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</si>
  <si>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</si>
  <si>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</si>
  <si>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</si>
  <si>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</si>
  <si>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</si>
  <si>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ﾌﾟﾗｽﾁｯｸ</t>
    <phoneticPr fontId="2"/>
  </si>
  <si>
    <t>H25</t>
    <phoneticPr fontId="2"/>
  </si>
  <si>
    <t>H26</t>
    <phoneticPr fontId="2"/>
  </si>
  <si>
    <t>佐久市内製造業の中分類別雇用体制別従業者の比較（平成25年と平成26年）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</si>
  <si>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個人事業主・
無給家族従業者</t>
    <rPh sb="0" eb="2">
      <t>コジン</t>
    </rPh>
    <rPh sb="2" eb="5">
      <t>ジギョウヌシ</t>
    </rPh>
    <rPh sb="7" eb="9">
      <t>ムキュウ</t>
    </rPh>
    <rPh sb="9" eb="11">
      <t>カゾク</t>
    </rPh>
    <rPh sb="11" eb="14">
      <t>ジュウギョウシャ</t>
    </rPh>
    <phoneticPr fontId="2"/>
  </si>
  <si>
    <t>正社員 等</t>
    <rPh sb="0" eb="3">
      <t>セイシャイン</t>
    </rPh>
    <rPh sb="4" eb="5">
      <t>トウ</t>
    </rPh>
    <phoneticPr fontId="2"/>
  </si>
  <si>
    <t>ﾌﾟﾗｽﾁｯｸ</t>
    <phoneticPr fontId="2"/>
  </si>
  <si>
    <t>10-5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</si>
</sst>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9" xfId="0" quotePrefix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77" fontId="3" fillId="0" borderId="8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9" xfId="1" applyNumberFormat="1" applyFont="1" applyFill="1" applyBorder="1">
      <alignment vertical="center"/>
    </xf>
    <xf numFmtId="177" fontId="3" fillId="0" borderId="4" xfId="1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5" xfId="1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177" fontId="3" fillId="0" borderId="13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7" fontId="3" fillId="0" borderId="9" xfId="0" applyNumberFormat="1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7" xfId="0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11" xfId="0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38" fontId="3" fillId="0" borderId="6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0" xfId="0" applyNumberFormat="1" applyFont="1" applyBorder="1">
      <alignment vertical="center"/>
    </xf>
    <xf numFmtId="38" fontId="3" fillId="0" borderId="1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N5" sqref="N5:P7"/>
    </sheetView>
  </sheetViews>
  <sheetFormatPr defaultRowHeight="14.25" x14ac:dyDescent="0.15"/>
  <cols>
    <col min="1" max="1" width="4.625" style="3" customWidth="1"/>
    <col min="2" max="2" width="13.875" style="1" bestFit="1" customWidth="1"/>
    <col min="3" max="11" width="6.625" style="1" customWidth="1"/>
    <col min="12" max="12" width="7.125" style="1" customWidth="1"/>
    <col min="13" max="13" width="8.5" style="1" bestFit="1" customWidth="1"/>
    <col min="14" max="16" width="6.625" style="1" customWidth="1"/>
    <col min="17" max="16384" width="9" style="1"/>
  </cols>
  <sheetData>
    <row r="1" spans="1:17" ht="20.100000000000001" customHeight="1" x14ac:dyDescent="0.1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7" x14ac:dyDescent="0.15">
      <c r="F2" s="55" t="s">
        <v>36</v>
      </c>
      <c r="G2" s="56"/>
      <c r="H2" s="56"/>
      <c r="I2" s="56"/>
      <c r="J2" s="56"/>
      <c r="K2" s="56"/>
      <c r="L2" s="56"/>
      <c r="M2" s="56"/>
    </row>
    <row r="3" spans="1:17" x14ac:dyDescent="0.15">
      <c r="F3" s="4"/>
      <c r="G3" s="4"/>
      <c r="H3" s="4"/>
      <c r="I3" s="4"/>
      <c r="J3" s="4"/>
      <c r="K3" s="4"/>
      <c r="L3" s="4"/>
      <c r="M3" s="4"/>
    </row>
    <row r="4" spans="1:17" ht="20.100000000000001" customHeight="1" x14ac:dyDescent="0.15">
      <c r="A4" s="57" t="s">
        <v>0</v>
      </c>
      <c r="B4" s="58"/>
      <c r="C4" s="63" t="s">
        <v>1</v>
      </c>
      <c r="D4" s="64" t="s">
        <v>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38"/>
    </row>
    <row r="5" spans="1:17" ht="20.100000000000001" customHeight="1" x14ac:dyDescent="0.15">
      <c r="A5" s="59"/>
      <c r="B5" s="60"/>
      <c r="C5" s="63"/>
      <c r="D5" s="76" t="s">
        <v>3</v>
      </c>
      <c r="E5" s="77"/>
      <c r="F5" s="77"/>
      <c r="G5" s="77"/>
      <c r="H5" s="77"/>
      <c r="I5" s="77"/>
      <c r="J5" s="77"/>
      <c r="K5" s="77"/>
      <c r="L5" s="78"/>
      <c r="M5" s="79"/>
      <c r="N5" s="67" t="s">
        <v>48</v>
      </c>
      <c r="O5" s="68"/>
      <c r="P5" s="69"/>
    </row>
    <row r="6" spans="1:17" ht="20.100000000000001" customHeight="1" x14ac:dyDescent="0.15">
      <c r="A6" s="59"/>
      <c r="B6" s="60"/>
      <c r="C6" s="63"/>
      <c r="D6" s="51" t="s">
        <v>4</v>
      </c>
      <c r="E6" s="51"/>
      <c r="F6" s="51"/>
      <c r="G6" s="51"/>
      <c r="H6" s="51"/>
      <c r="I6" s="52"/>
      <c r="J6" s="80" t="s">
        <v>5</v>
      </c>
      <c r="K6" s="81"/>
      <c r="L6" s="82"/>
      <c r="M6" s="83"/>
      <c r="N6" s="70"/>
      <c r="O6" s="71"/>
      <c r="P6" s="72"/>
    </row>
    <row r="7" spans="1:17" ht="20.100000000000001" customHeight="1" x14ac:dyDescent="0.15">
      <c r="A7" s="59"/>
      <c r="B7" s="60"/>
      <c r="C7" s="63"/>
      <c r="D7" s="88" t="s">
        <v>49</v>
      </c>
      <c r="E7" s="51"/>
      <c r="F7" s="89"/>
      <c r="G7" s="50" t="s">
        <v>7</v>
      </c>
      <c r="H7" s="51"/>
      <c r="I7" s="52"/>
      <c r="J7" s="84"/>
      <c r="K7" s="85"/>
      <c r="L7" s="86"/>
      <c r="M7" s="87"/>
      <c r="N7" s="73"/>
      <c r="O7" s="74"/>
      <c r="P7" s="75"/>
    </row>
    <row r="8" spans="1:17" ht="20.100000000000001" customHeight="1" x14ac:dyDescent="0.15">
      <c r="A8" s="61"/>
      <c r="B8" s="62"/>
      <c r="C8" s="63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44" t="s">
        <v>24</v>
      </c>
      <c r="J8" s="12" t="s">
        <v>8</v>
      </c>
      <c r="K8" s="12" t="s">
        <v>9</v>
      </c>
      <c r="L8" s="12" t="s">
        <v>24</v>
      </c>
      <c r="M8" s="12" t="s">
        <v>25</v>
      </c>
      <c r="N8" s="22" t="s">
        <v>8</v>
      </c>
      <c r="O8" s="2" t="s">
        <v>9</v>
      </c>
      <c r="P8" s="11" t="s">
        <v>24</v>
      </c>
      <c r="Q8" s="6"/>
    </row>
    <row r="9" spans="1:17" ht="20.100000000000001" customHeight="1" x14ac:dyDescent="0.15">
      <c r="A9" s="15">
        <v>9</v>
      </c>
      <c r="B9" s="7" t="s">
        <v>11</v>
      </c>
      <c r="C9" s="5">
        <f t="shared" ref="C9:C30" si="0">SUM(F9,I9,L9,P9)</f>
        <v>683</v>
      </c>
      <c r="D9" s="41">
        <v>299</v>
      </c>
      <c r="E9" s="11">
        <v>84</v>
      </c>
      <c r="F9" s="5">
        <f>SUM(D9:E9)</f>
        <v>383</v>
      </c>
      <c r="G9" s="11">
        <v>72</v>
      </c>
      <c r="H9" s="11">
        <v>206</v>
      </c>
      <c r="I9" s="45">
        <f>SUM(G9:H9)</f>
        <v>278</v>
      </c>
      <c r="J9" s="13">
        <v>10</v>
      </c>
      <c r="K9" s="13">
        <v>9</v>
      </c>
      <c r="L9" s="14">
        <f>SUM(J9:K9)</f>
        <v>19</v>
      </c>
      <c r="M9" s="49">
        <f t="shared" ref="M9:M29" si="1">L9/C9</f>
        <v>2.7818448023426062E-2</v>
      </c>
      <c r="N9" s="41">
        <v>2</v>
      </c>
      <c r="O9" s="11">
        <v>1</v>
      </c>
      <c r="P9" s="11">
        <f>SUM(N9:O9)</f>
        <v>3</v>
      </c>
    </row>
    <row r="10" spans="1:17" ht="20.100000000000001" customHeight="1" x14ac:dyDescent="0.15">
      <c r="A10" s="15">
        <v>10</v>
      </c>
      <c r="B10" s="7" t="s">
        <v>12</v>
      </c>
      <c r="C10" s="5">
        <f t="shared" si="0"/>
        <v>206</v>
      </c>
      <c r="D10" s="41">
        <v>86</v>
      </c>
      <c r="E10" s="11">
        <v>33</v>
      </c>
      <c r="F10" s="5">
        <f t="shared" ref="F10:F30" si="2">SUM(D10:E10)</f>
        <v>119</v>
      </c>
      <c r="G10" s="11">
        <v>37</v>
      </c>
      <c r="H10" s="11">
        <v>46</v>
      </c>
      <c r="I10" s="45">
        <f t="shared" ref="I10:I30" si="3">SUM(G10:H10)</f>
        <v>83</v>
      </c>
      <c r="J10" s="13">
        <v>3</v>
      </c>
      <c r="K10" s="13">
        <v>1</v>
      </c>
      <c r="L10" s="14">
        <f t="shared" ref="L10:L30" si="4">SUM(J10:K10)</f>
        <v>4</v>
      </c>
      <c r="M10" s="49">
        <f t="shared" si="1"/>
        <v>1.9417475728155338E-2</v>
      </c>
      <c r="N10" s="41">
        <v>0</v>
      </c>
      <c r="O10" s="11">
        <v>0</v>
      </c>
      <c r="P10" s="11">
        <f t="shared" ref="P10:P30" si="5">SUM(N10:O10)</f>
        <v>0</v>
      </c>
    </row>
    <row r="11" spans="1:17" ht="20.100000000000001" customHeight="1" x14ac:dyDescent="0.15">
      <c r="A11" s="15">
        <v>11</v>
      </c>
      <c r="B11" s="7" t="s">
        <v>13</v>
      </c>
      <c r="C11" s="5">
        <f t="shared" si="0"/>
        <v>121</v>
      </c>
      <c r="D11" s="41">
        <v>4</v>
      </c>
      <c r="E11" s="11">
        <v>88</v>
      </c>
      <c r="F11" s="5">
        <f t="shared" si="2"/>
        <v>92</v>
      </c>
      <c r="G11" s="11">
        <v>3</v>
      </c>
      <c r="H11" s="11">
        <v>22</v>
      </c>
      <c r="I11" s="45">
        <f t="shared" si="3"/>
        <v>25</v>
      </c>
      <c r="J11" s="13">
        <v>1</v>
      </c>
      <c r="K11" s="13">
        <v>2</v>
      </c>
      <c r="L11" s="14">
        <f t="shared" si="4"/>
        <v>3</v>
      </c>
      <c r="M11" s="49">
        <f t="shared" si="1"/>
        <v>2.4793388429752067E-2</v>
      </c>
      <c r="N11" s="41">
        <v>1</v>
      </c>
      <c r="O11" s="11">
        <v>0</v>
      </c>
      <c r="P11" s="11">
        <f t="shared" si="5"/>
        <v>1</v>
      </c>
    </row>
    <row r="12" spans="1:17" ht="20.100000000000001" customHeight="1" x14ac:dyDescent="0.15">
      <c r="A12" s="15">
        <v>12</v>
      </c>
      <c r="B12" s="7" t="s">
        <v>34</v>
      </c>
      <c r="C12" s="5">
        <f t="shared" si="0"/>
        <v>37</v>
      </c>
      <c r="D12" s="41">
        <v>29</v>
      </c>
      <c r="E12" s="11">
        <v>6</v>
      </c>
      <c r="F12" s="5">
        <f t="shared" si="2"/>
        <v>35</v>
      </c>
      <c r="G12" s="11">
        <v>1</v>
      </c>
      <c r="H12" s="11">
        <v>0</v>
      </c>
      <c r="I12" s="45">
        <f t="shared" si="3"/>
        <v>1</v>
      </c>
      <c r="J12" s="13">
        <v>0</v>
      </c>
      <c r="K12" s="13">
        <v>0</v>
      </c>
      <c r="L12" s="14">
        <f t="shared" si="4"/>
        <v>0</v>
      </c>
      <c r="M12" s="49">
        <f t="shared" si="1"/>
        <v>0</v>
      </c>
      <c r="N12" s="41">
        <v>1</v>
      </c>
      <c r="O12" s="11">
        <v>0</v>
      </c>
      <c r="P12" s="11">
        <f t="shared" si="5"/>
        <v>1</v>
      </c>
    </row>
    <row r="13" spans="1:17" ht="20.100000000000001" customHeight="1" x14ac:dyDescent="0.15">
      <c r="A13" s="15">
        <v>13</v>
      </c>
      <c r="B13" s="7" t="s">
        <v>14</v>
      </c>
      <c r="C13" s="5">
        <f t="shared" si="0"/>
        <v>54</v>
      </c>
      <c r="D13" s="41">
        <v>37</v>
      </c>
      <c r="E13" s="11">
        <v>13</v>
      </c>
      <c r="F13" s="5">
        <f t="shared" si="2"/>
        <v>50</v>
      </c>
      <c r="G13" s="11">
        <v>1</v>
      </c>
      <c r="H13" s="11">
        <v>0</v>
      </c>
      <c r="I13" s="45">
        <f t="shared" si="3"/>
        <v>1</v>
      </c>
      <c r="J13" s="13">
        <v>2</v>
      </c>
      <c r="K13" s="13">
        <v>0</v>
      </c>
      <c r="L13" s="14">
        <f t="shared" si="4"/>
        <v>2</v>
      </c>
      <c r="M13" s="49">
        <f t="shared" si="1"/>
        <v>3.7037037037037035E-2</v>
      </c>
      <c r="N13" s="41">
        <v>1</v>
      </c>
      <c r="O13" s="11">
        <v>0</v>
      </c>
      <c r="P13" s="11">
        <f t="shared" si="5"/>
        <v>1</v>
      </c>
    </row>
    <row r="14" spans="1:17" ht="20.100000000000001" customHeight="1" x14ac:dyDescent="0.15">
      <c r="A14" s="15">
        <v>14</v>
      </c>
      <c r="B14" s="7" t="s">
        <v>15</v>
      </c>
      <c r="C14" s="5">
        <f t="shared" si="0"/>
        <v>220</v>
      </c>
      <c r="D14" s="41">
        <v>135</v>
      </c>
      <c r="E14" s="11">
        <v>50</v>
      </c>
      <c r="F14" s="5">
        <f t="shared" si="2"/>
        <v>185</v>
      </c>
      <c r="G14" s="11">
        <v>2</v>
      </c>
      <c r="H14" s="11">
        <v>18</v>
      </c>
      <c r="I14" s="45">
        <f t="shared" si="3"/>
        <v>20</v>
      </c>
      <c r="J14" s="13">
        <v>8</v>
      </c>
      <c r="K14" s="13">
        <v>7</v>
      </c>
      <c r="L14" s="14">
        <f t="shared" si="4"/>
        <v>15</v>
      </c>
      <c r="M14" s="49">
        <f t="shared" si="1"/>
        <v>6.8181818181818177E-2</v>
      </c>
      <c r="N14" s="41">
        <v>0</v>
      </c>
      <c r="O14" s="11">
        <v>0</v>
      </c>
      <c r="P14" s="11">
        <f t="shared" si="5"/>
        <v>0</v>
      </c>
    </row>
    <row r="15" spans="1:17" ht="20.100000000000001" customHeight="1" x14ac:dyDescent="0.15">
      <c r="A15" s="15">
        <v>15</v>
      </c>
      <c r="B15" s="7" t="s">
        <v>16</v>
      </c>
      <c r="C15" s="5">
        <f t="shared" si="0"/>
        <v>211</v>
      </c>
      <c r="D15" s="41">
        <v>136</v>
      </c>
      <c r="E15" s="11">
        <v>51</v>
      </c>
      <c r="F15" s="5">
        <f t="shared" si="2"/>
        <v>187</v>
      </c>
      <c r="G15" s="11">
        <v>6</v>
      </c>
      <c r="H15" s="11">
        <v>15</v>
      </c>
      <c r="I15" s="45">
        <f t="shared" si="3"/>
        <v>21</v>
      </c>
      <c r="J15" s="13">
        <v>1</v>
      </c>
      <c r="K15" s="13">
        <v>0</v>
      </c>
      <c r="L15" s="14">
        <f t="shared" si="4"/>
        <v>1</v>
      </c>
      <c r="M15" s="49">
        <f t="shared" si="1"/>
        <v>4.7393364928909956E-3</v>
      </c>
      <c r="N15" s="41">
        <v>1</v>
      </c>
      <c r="O15" s="11">
        <v>1</v>
      </c>
      <c r="P15" s="11">
        <f t="shared" si="5"/>
        <v>2</v>
      </c>
    </row>
    <row r="16" spans="1:17" ht="20.100000000000001" customHeight="1" x14ac:dyDescent="0.15">
      <c r="A16" s="15">
        <v>16</v>
      </c>
      <c r="B16" s="7" t="s">
        <v>33</v>
      </c>
      <c r="C16" s="5">
        <f t="shared" si="0"/>
        <v>142</v>
      </c>
      <c r="D16" s="41">
        <v>58</v>
      </c>
      <c r="E16" s="11">
        <v>25</v>
      </c>
      <c r="F16" s="5">
        <f t="shared" si="2"/>
        <v>83</v>
      </c>
      <c r="G16" s="11">
        <v>1</v>
      </c>
      <c r="H16" s="11">
        <v>52</v>
      </c>
      <c r="I16" s="45">
        <f t="shared" si="3"/>
        <v>53</v>
      </c>
      <c r="J16" s="13">
        <v>1</v>
      </c>
      <c r="K16" s="13">
        <v>5</v>
      </c>
      <c r="L16" s="14">
        <f t="shared" si="4"/>
        <v>6</v>
      </c>
      <c r="M16" s="49">
        <f t="shared" si="1"/>
        <v>4.2253521126760563E-2</v>
      </c>
      <c r="N16" s="41">
        <v>0</v>
      </c>
      <c r="O16" s="11">
        <v>0</v>
      </c>
      <c r="P16" s="11">
        <f t="shared" si="5"/>
        <v>0</v>
      </c>
    </row>
    <row r="17" spans="1:16" ht="20.100000000000001" customHeight="1" x14ac:dyDescent="0.15">
      <c r="A17" s="15">
        <v>17</v>
      </c>
      <c r="B17" s="7" t="s">
        <v>17</v>
      </c>
      <c r="C17" s="5">
        <f t="shared" si="0"/>
        <v>6</v>
      </c>
      <c r="D17" s="41">
        <v>2</v>
      </c>
      <c r="E17" s="11">
        <v>0</v>
      </c>
      <c r="F17" s="5">
        <f t="shared" si="2"/>
        <v>2</v>
      </c>
      <c r="G17" s="11">
        <v>1</v>
      </c>
      <c r="H17" s="11">
        <v>0</v>
      </c>
      <c r="I17" s="45">
        <f t="shared" si="3"/>
        <v>1</v>
      </c>
      <c r="J17" s="13">
        <v>2</v>
      </c>
      <c r="K17" s="13">
        <v>1</v>
      </c>
      <c r="L17" s="14">
        <f t="shared" si="4"/>
        <v>3</v>
      </c>
      <c r="M17" s="49">
        <f t="shared" si="1"/>
        <v>0.5</v>
      </c>
      <c r="N17" s="41">
        <v>0</v>
      </c>
      <c r="O17" s="11">
        <v>0</v>
      </c>
      <c r="P17" s="11">
        <f t="shared" si="5"/>
        <v>0</v>
      </c>
    </row>
    <row r="18" spans="1:16" ht="20.100000000000001" customHeight="1" x14ac:dyDescent="0.15">
      <c r="A18" s="15">
        <v>18</v>
      </c>
      <c r="B18" s="7" t="s">
        <v>50</v>
      </c>
      <c r="C18" s="5">
        <f t="shared" si="0"/>
        <v>571</v>
      </c>
      <c r="D18" s="41">
        <v>246</v>
      </c>
      <c r="E18" s="11">
        <v>135</v>
      </c>
      <c r="F18" s="5">
        <f t="shared" si="2"/>
        <v>381</v>
      </c>
      <c r="G18" s="11">
        <v>35</v>
      </c>
      <c r="H18" s="11">
        <v>115</v>
      </c>
      <c r="I18" s="45">
        <f t="shared" si="3"/>
        <v>150</v>
      </c>
      <c r="J18" s="13">
        <v>13</v>
      </c>
      <c r="K18" s="13">
        <v>24</v>
      </c>
      <c r="L18" s="14">
        <f t="shared" si="4"/>
        <v>37</v>
      </c>
      <c r="M18" s="49">
        <f t="shared" si="1"/>
        <v>6.4798598949211902E-2</v>
      </c>
      <c r="N18" s="41">
        <v>2</v>
      </c>
      <c r="O18" s="11">
        <v>1</v>
      </c>
      <c r="P18" s="11">
        <f t="shared" si="5"/>
        <v>3</v>
      </c>
    </row>
    <row r="19" spans="1:16" ht="20.100000000000001" customHeight="1" x14ac:dyDescent="0.15">
      <c r="A19" s="15">
        <v>20</v>
      </c>
      <c r="B19" s="7" t="s">
        <v>32</v>
      </c>
      <c r="C19" s="5">
        <f t="shared" si="0"/>
        <v>71</v>
      </c>
      <c r="D19" s="41">
        <v>16</v>
      </c>
      <c r="E19" s="11">
        <v>42</v>
      </c>
      <c r="F19" s="5">
        <f t="shared" si="2"/>
        <v>58</v>
      </c>
      <c r="G19" s="11">
        <v>0</v>
      </c>
      <c r="H19" s="11">
        <v>13</v>
      </c>
      <c r="I19" s="45">
        <f t="shared" si="3"/>
        <v>13</v>
      </c>
      <c r="J19" s="13">
        <v>0</v>
      </c>
      <c r="K19" s="13">
        <v>0</v>
      </c>
      <c r="L19" s="14">
        <f t="shared" si="4"/>
        <v>0</v>
      </c>
      <c r="M19" s="49">
        <f t="shared" si="1"/>
        <v>0</v>
      </c>
      <c r="N19" s="41">
        <v>0</v>
      </c>
      <c r="O19" s="11">
        <v>0</v>
      </c>
      <c r="P19" s="11">
        <f t="shared" si="5"/>
        <v>0</v>
      </c>
    </row>
    <row r="20" spans="1:16" ht="20.100000000000001" customHeight="1" x14ac:dyDescent="0.15">
      <c r="A20" s="15">
        <v>21</v>
      </c>
      <c r="B20" s="7" t="s">
        <v>31</v>
      </c>
      <c r="C20" s="5">
        <f t="shared" si="0"/>
        <v>95</v>
      </c>
      <c r="D20" s="41">
        <v>50</v>
      </c>
      <c r="E20" s="11">
        <v>9</v>
      </c>
      <c r="F20" s="5">
        <f t="shared" si="2"/>
        <v>59</v>
      </c>
      <c r="G20" s="11">
        <v>13</v>
      </c>
      <c r="H20" s="11">
        <v>4</v>
      </c>
      <c r="I20" s="45">
        <f t="shared" si="3"/>
        <v>17</v>
      </c>
      <c r="J20" s="13">
        <v>15</v>
      </c>
      <c r="K20" s="13">
        <v>2</v>
      </c>
      <c r="L20" s="14">
        <f t="shared" si="4"/>
        <v>17</v>
      </c>
      <c r="M20" s="49">
        <f t="shared" si="1"/>
        <v>0.17894736842105263</v>
      </c>
      <c r="N20" s="41">
        <v>1</v>
      </c>
      <c r="O20" s="11">
        <v>1</v>
      </c>
      <c r="P20" s="11">
        <f t="shared" si="5"/>
        <v>2</v>
      </c>
    </row>
    <row r="21" spans="1:16" ht="20.100000000000001" customHeight="1" x14ac:dyDescent="0.15">
      <c r="A21" s="15">
        <v>23</v>
      </c>
      <c r="B21" s="7" t="s">
        <v>30</v>
      </c>
      <c r="C21" s="5">
        <f t="shared" si="0"/>
        <v>146</v>
      </c>
      <c r="D21" s="41">
        <v>95</v>
      </c>
      <c r="E21" s="11">
        <v>44</v>
      </c>
      <c r="F21" s="5">
        <f t="shared" si="2"/>
        <v>139</v>
      </c>
      <c r="G21" s="11">
        <v>6</v>
      </c>
      <c r="H21" s="11">
        <v>1</v>
      </c>
      <c r="I21" s="45">
        <f t="shared" si="3"/>
        <v>7</v>
      </c>
      <c r="J21" s="13">
        <v>0</v>
      </c>
      <c r="K21" s="13">
        <v>0</v>
      </c>
      <c r="L21" s="14">
        <f t="shared" si="4"/>
        <v>0</v>
      </c>
      <c r="M21" s="49">
        <f t="shared" si="1"/>
        <v>0</v>
      </c>
      <c r="N21" s="41">
        <v>0</v>
      </c>
      <c r="O21" s="11">
        <v>0</v>
      </c>
      <c r="P21" s="11">
        <f t="shared" si="5"/>
        <v>0</v>
      </c>
    </row>
    <row r="22" spans="1:16" ht="20.100000000000001" customHeight="1" x14ac:dyDescent="0.15">
      <c r="A22" s="15">
        <v>24</v>
      </c>
      <c r="B22" s="7" t="s">
        <v>18</v>
      </c>
      <c r="C22" s="5">
        <f t="shared" si="0"/>
        <v>283</v>
      </c>
      <c r="D22" s="41">
        <v>182</v>
      </c>
      <c r="E22" s="11">
        <v>59</v>
      </c>
      <c r="F22" s="5">
        <f t="shared" si="2"/>
        <v>241</v>
      </c>
      <c r="G22" s="11">
        <v>5</v>
      </c>
      <c r="H22" s="11">
        <v>13</v>
      </c>
      <c r="I22" s="45">
        <f t="shared" si="3"/>
        <v>18</v>
      </c>
      <c r="J22" s="13">
        <v>11</v>
      </c>
      <c r="K22" s="13">
        <v>12</v>
      </c>
      <c r="L22" s="14">
        <f t="shared" si="4"/>
        <v>23</v>
      </c>
      <c r="M22" s="49">
        <f t="shared" si="1"/>
        <v>8.1272084805653705E-2</v>
      </c>
      <c r="N22" s="41">
        <v>1</v>
      </c>
      <c r="O22" s="11">
        <v>0</v>
      </c>
      <c r="P22" s="11">
        <f t="shared" si="5"/>
        <v>1</v>
      </c>
    </row>
    <row r="23" spans="1:16" ht="20.100000000000001" customHeight="1" x14ac:dyDescent="0.15">
      <c r="A23" s="15">
        <v>25</v>
      </c>
      <c r="B23" s="7" t="s">
        <v>29</v>
      </c>
      <c r="C23" s="5">
        <f t="shared" si="0"/>
        <v>236</v>
      </c>
      <c r="D23" s="41">
        <v>125</v>
      </c>
      <c r="E23" s="11">
        <v>62</v>
      </c>
      <c r="F23" s="5">
        <f t="shared" si="2"/>
        <v>187</v>
      </c>
      <c r="G23" s="11">
        <v>14</v>
      </c>
      <c r="H23" s="11">
        <v>30</v>
      </c>
      <c r="I23" s="45">
        <f t="shared" si="3"/>
        <v>44</v>
      </c>
      <c r="J23" s="13">
        <v>4</v>
      </c>
      <c r="K23" s="13">
        <v>0</v>
      </c>
      <c r="L23" s="14">
        <f t="shared" si="4"/>
        <v>4</v>
      </c>
      <c r="M23" s="49">
        <f t="shared" si="1"/>
        <v>1.6949152542372881E-2</v>
      </c>
      <c r="N23" s="41">
        <v>1</v>
      </c>
      <c r="O23" s="11">
        <v>0</v>
      </c>
      <c r="P23" s="11">
        <f t="shared" si="5"/>
        <v>1</v>
      </c>
    </row>
    <row r="24" spans="1:16" ht="20.100000000000001" customHeight="1" x14ac:dyDescent="0.15">
      <c r="A24" s="15">
        <v>26</v>
      </c>
      <c r="B24" s="7" t="s">
        <v>28</v>
      </c>
      <c r="C24" s="5">
        <f t="shared" si="0"/>
        <v>977</v>
      </c>
      <c r="D24" s="41">
        <v>806</v>
      </c>
      <c r="E24" s="11">
        <v>83</v>
      </c>
      <c r="F24" s="5">
        <f t="shared" si="2"/>
        <v>889</v>
      </c>
      <c r="G24" s="11">
        <v>21</v>
      </c>
      <c r="H24" s="11">
        <v>53</v>
      </c>
      <c r="I24" s="45">
        <f t="shared" si="3"/>
        <v>74</v>
      </c>
      <c r="J24" s="13">
        <v>10</v>
      </c>
      <c r="K24" s="13">
        <v>2</v>
      </c>
      <c r="L24" s="14">
        <f>SUM(J24:K24)</f>
        <v>12</v>
      </c>
      <c r="M24" s="49">
        <f t="shared" si="1"/>
        <v>1.2282497441146366E-2</v>
      </c>
      <c r="N24" s="41">
        <v>1</v>
      </c>
      <c r="O24" s="11">
        <v>1</v>
      </c>
      <c r="P24" s="11">
        <f t="shared" si="5"/>
        <v>2</v>
      </c>
    </row>
    <row r="25" spans="1:16" ht="20.100000000000001" customHeight="1" x14ac:dyDescent="0.15">
      <c r="A25" s="15">
        <v>27</v>
      </c>
      <c r="B25" s="8" t="s">
        <v>27</v>
      </c>
      <c r="C25" s="5">
        <f t="shared" si="0"/>
        <v>283</v>
      </c>
      <c r="D25" s="41">
        <v>149</v>
      </c>
      <c r="E25" s="11">
        <v>60</v>
      </c>
      <c r="F25" s="5">
        <f t="shared" si="2"/>
        <v>209</v>
      </c>
      <c r="G25" s="11">
        <v>2</v>
      </c>
      <c r="H25" s="11">
        <v>66</v>
      </c>
      <c r="I25" s="45">
        <f t="shared" si="3"/>
        <v>68</v>
      </c>
      <c r="J25" s="13">
        <v>3</v>
      </c>
      <c r="K25" s="13">
        <v>3</v>
      </c>
      <c r="L25" s="14">
        <f t="shared" si="4"/>
        <v>6</v>
      </c>
      <c r="M25" s="49">
        <f t="shared" si="1"/>
        <v>2.1201413427561839E-2</v>
      </c>
      <c r="N25" s="41">
        <v>0</v>
      </c>
      <c r="O25" s="11">
        <v>0</v>
      </c>
      <c r="P25" s="11">
        <f t="shared" si="5"/>
        <v>0</v>
      </c>
    </row>
    <row r="26" spans="1:16" ht="20.100000000000001" customHeight="1" x14ac:dyDescent="0.15">
      <c r="A26" s="15">
        <v>28</v>
      </c>
      <c r="B26" s="7" t="s">
        <v>22</v>
      </c>
      <c r="C26" s="5">
        <f t="shared" si="0"/>
        <v>1718</v>
      </c>
      <c r="D26" s="41">
        <v>1117</v>
      </c>
      <c r="E26" s="11">
        <v>367</v>
      </c>
      <c r="F26" s="5">
        <f t="shared" si="2"/>
        <v>1484</v>
      </c>
      <c r="G26" s="11">
        <v>20</v>
      </c>
      <c r="H26" s="11">
        <v>176</v>
      </c>
      <c r="I26" s="45">
        <f t="shared" si="3"/>
        <v>196</v>
      </c>
      <c r="J26" s="13">
        <v>22</v>
      </c>
      <c r="K26" s="13">
        <v>10</v>
      </c>
      <c r="L26" s="14">
        <f t="shared" si="4"/>
        <v>32</v>
      </c>
      <c r="M26" s="49">
        <f t="shared" si="1"/>
        <v>1.8626309662398137E-2</v>
      </c>
      <c r="N26" s="41">
        <v>5</v>
      </c>
      <c r="O26" s="11">
        <v>1</v>
      </c>
      <c r="P26" s="11">
        <f t="shared" si="5"/>
        <v>6</v>
      </c>
    </row>
    <row r="27" spans="1:16" ht="20.100000000000001" customHeight="1" x14ac:dyDescent="0.15">
      <c r="A27" s="15">
        <v>29</v>
      </c>
      <c r="B27" s="7" t="s">
        <v>20</v>
      </c>
      <c r="C27" s="5">
        <f t="shared" si="0"/>
        <v>587</v>
      </c>
      <c r="D27" s="41">
        <v>372</v>
      </c>
      <c r="E27" s="11">
        <v>111</v>
      </c>
      <c r="F27" s="5">
        <f t="shared" si="2"/>
        <v>483</v>
      </c>
      <c r="G27" s="11">
        <v>31</v>
      </c>
      <c r="H27" s="11">
        <v>62</v>
      </c>
      <c r="I27" s="45">
        <f t="shared" si="3"/>
        <v>93</v>
      </c>
      <c r="J27" s="13">
        <v>11</v>
      </c>
      <c r="K27" s="13">
        <v>0</v>
      </c>
      <c r="L27" s="14">
        <f t="shared" si="4"/>
        <v>11</v>
      </c>
      <c r="M27" s="49">
        <f t="shared" si="1"/>
        <v>1.8739352640545145E-2</v>
      </c>
      <c r="N27" s="41">
        <v>0</v>
      </c>
      <c r="O27" s="11">
        <v>0</v>
      </c>
      <c r="P27" s="11">
        <f t="shared" si="5"/>
        <v>0</v>
      </c>
    </row>
    <row r="28" spans="1:16" ht="20.100000000000001" customHeight="1" x14ac:dyDescent="0.15">
      <c r="A28" s="15">
        <v>30</v>
      </c>
      <c r="B28" s="7" t="s">
        <v>21</v>
      </c>
      <c r="C28" s="5">
        <f t="shared" si="0"/>
        <v>150</v>
      </c>
      <c r="D28" s="41">
        <v>64</v>
      </c>
      <c r="E28" s="11">
        <v>37</v>
      </c>
      <c r="F28" s="5">
        <f t="shared" si="2"/>
        <v>101</v>
      </c>
      <c r="G28" s="11">
        <v>18</v>
      </c>
      <c r="H28" s="11">
        <v>28</v>
      </c>
      <c r="I28" s="45">
        <f t="shared" si="3"/>
        <v>46</v>
      </c>
      <c r="J28" s="13">
        <v>1</v>
      </c>
      <c r="K28" s="13">
        <v>1</v>
      </c>
      <c r="L28" s="14">
        <f t="shared" si="4"/>
        <v>2</v>
      </c>
      <c r="M28" s="49">
        <f t="shared" si="1"/>
        <v>1.3333333333333334E-2</v>
      </c>
      <c r="N28" s="41">
        <v>1</v>
      </c>
      <c r="O28" s="11">
        <v>0</v>
      </c>
      <c r="P28" s="11">
        <f t="shared" si="5"/>
        <v>1</v>
      </c>
    </row>
    <row r="29" spans="1:16" ht="20.100000000000001" customHeight="1" x14ac:dyDescent="0.15">
      <c r="A29" s="15">
        <v>31</v>
      </c>
      <c r="B29" s="7" t="s">
        <v>19</v>
      </c>
      <c r="C29" s="5">
        <f t="shared" si="0"/>
        <v>1187</v>
      </c>
      <c r="D29" s="41">
        <v>753</v>
      </c>
      <c r="E29" s="11">
        <v>233</v>
      </c>
      <c r="F29" s="5">
        <f t="shared" si="2"/>
        <v>986</v>
      </c>
      <c r="G29" s="11">
        <v>37</v>
      </c>
      <c r="H29" s="11">
        <v>25</v>
      </c>
      <c r="I29" s="45">
        <f t="shared" si="3"/>
        <v>62</v>
      </c>
      <c r="J29" s="13">
        <v>111</v>
      </c>
      <c r="K29" s="13">
        <v>25</v>
      </c>
      <c r="L29" s="14">
        <f t="shared" si="4"/>
        <v>136</v>
      </c>
      <c r="M29" s="49">
        <f t="shared" si="1"/>
        <v>0.11457455770850884</v>
      </c>
      <c r="N29" s="41">
        <v>2</v>
      </c>
      <c r="O29" s="11">
        <v>1</v>
      </c>
      <c r="P29" s="11">
        <f t="shared" si="5"/>
        <v>3</v>
      </c>
    </row>
    <row r="30" spans="1:16" ht="20.100000000000001" customHeight="1" x14ac:dyDescent="0.15">
      <c r="A30" s="18">
        <v>32</v>
      </c>
      <c r="B30" s="9" t="s">
        <v>23</v>
      </c>
      <c r="C30" s="10">
        <f t="shared" si="0"/>
        <v>107</v>
      </c>
      <c r="D30" s="41">
        <v>79</v>
      </c>
      <c r="E30" s="11">
        <v>17</v>
      </c>
      <c r="F30" s="10">
        <f t="shared" si="2"/>
        <v>96</v>
      </c>
      <c r="G30" s="11">
        <v>2</v>
      </c>
      <c r="H30" s="11">
        <v>8</v>
      </c>
      <c r="I30" s="46">
        <f t="shared" si="3"/>
        <v>10</v>
      </c>
      <c r="J30" s="13">
        <v>0</v>
      </c>
      <c r="K30" s="13">
        <v>1</v>
      </c>
      <c r="L30" s="14">
        <f t="shared" si="4"/>
        <v>1</v>
      </c>
      <c r="M30" s="49">
        <f>L30/C30</f>
        <v>9.3457943925233638E-3</v>
      </c>
      <c r="N30" s="41">
        <v>0</v>
      </c>
      <c r="O30" s="11">
        <v>0</v>
      </c>
      <c r="P30" s="11">
        <f t="shared" si="5"/>
        <v>0</v>
      </c>
    </row>
    <row r="31" spans="1:16" ht="20.100000000000001" customHeight="1" x14ac:dyDescent="0.15">
      <c r="A31" s="18"/>
      <c r="B31" s="9" t="s">
        <v>10</v>
      </c>
      <c r="C31" s="43">
        <f>SUM(C9:C30)</f>
        <v>8091</v>
      </c>
      <c r="D31" s="42">
        <f>SUM(D9:D30)</f>
        <v>4840</v>
      </c>
      <c r="E31" s="39">
        <f t="shared" ref="E31:P31" si="6">SUM(E9:E30)</f>
        <v>1609</v>
      </c>
      <c r="F31" s="39">
        <f t="shared" si="6"/>
        <v>6449</v>
      </c>
      <c r="G31" s="39">
        <f t="shared" si="6"/>
        <v>328</v>
      </c>
      <c r="H31" s="39">
        <f t="shared" si="6"/>
        <v>953</v>
      </c>
      <c r="I31" s="47">
        <f t="shared" si="6"/>
        <v>1281</v>
      </c>
      <c r="J31" s="39">
        <f t="shared" si="6"/>
        <v>229</v>
      </c>
      <c r="K31" s="39">
        <f t="shared" si="6"/>
        <v>105</v>
      </c>
      <c r="L31" s="39">
        <f>SUM(L9:L30)</f>
        <v>334</v>
      </c>
      <c r="M31" s="49">
        <f>L31/C31</f>
        <v>4.1280435051291559E-2</v>
      </c>
      <c r="N31" s="48">
        <f t="shared" si="6"/>
        <v>20</v>
      </c>
      <c r="O31" s="39">
        <f t="shared" si="6"/>
        <v>7</v>
      </c>
      <c r="P31" s="40">
        <f t="shared" si="6"/>
        <v>27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7:F7"/>
    <mergeCell ref="G7:I7"/>
    <mergeCell ref="A1:M1"/>
    <mergeCell ref="F2:M2"/>
    <mergeCell ref="A4:B8"/>
    <mergeCell ref="C4:C8"/>
    <mergeCell ref="D4:O4"/>
    <mergeCell ref="N5:P7"/>
    <mergeCell ref="D5:M5"/>
    <mergeCell ref="D6:I6"/>
    <mergeCell ref="J6:M7"/>
  </mergeCells>
  <phoneticPr fontId="2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Q7" sqref="Q7"/>
    </sheetView>
  </sheetViews>
  <sheetFormatPr defaultRowHeight="14.25" x14ac:dyDescent="0.15"/>
  <cols>
    <col min="1" max="1" width="4.625" style="3" customWidth="1"/>
    <col min="2" max="2" width="13.875" style="1" bestFit="1" customWidth="1"/>
    <col min="3" max="11" width="6.625" style="1" customWidth="1"/>
    <col min="12" max="12" width="7.125" style="1" customWidth="1"/>
    <col min="13" max="13" width="8.5" style="1" bestFit="1" customWidth="1"/>
    <col min="14" max="16" width="6.625" style="1" customWidth="1"/>
    <col min="17" max="16384" width="9" style="1"/>
  </cols>
  <sheetData>
    <row r="1" spans="1:17" ht="20.100000000000001" customHeight="1" x14ac:dyDescent="0.15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7" x14ac:dyDescent="0.15">
      <c r="F2" s="55" t="s">
        <v>37</v>
      </c>
      <c r="G2" s="56"/>
      <c r="H2" s="56"/>
      <c r="I2" s="56"/>
      <c r="J2" s="56"/>
      <c r="K2" s="56"/>
      <c r="L2" s="56"/>
      <c r="M2" s="56"/>
    </row>
    <row r="3" spans="1:17" x14ac:dyDescent="0.15">
      <c r="F3" s="4"/>
      <c r="G3" s="4"/>
      <c r="H3" s="4"/>
      <c r="I3" s="4"/>
      <c r="J3" s="4"/>
      <c r="K3" s="4"/>
      <c r="L3" s="4"/>
      <c r="M3" s="4"/>
    </row>
    <row r="4" spans="1:17" ht="20.100000000000001" customHeight="1" x14ac:dyDescent="0.15">
      <c r="A4" s="57" t="s">
        <v>0</v>
      </c>
      <c r="B4" s="58"/>
      <c r="C4" s="63" t="s">
        <v>1</v>
      </c>
      <c r="D4" s="64" t="s">
        <v>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38"/>
    </row>
    <row r="5" spans="1:17" ht="20.100000000000001" customHeight="1" x14ac:dyDescent="0.15">
      <c r="A5" s="59"/>
      <c r="B5" s="60"/>
      <c r="C5" s="63"/>
      <c r="D5" s="76" t="s">
        <v>3</v>
      </c>
      <c r="E5" s="77"/>
      <c r="F5" s="77"/>
      <c r="G5" s="77"/>
      <c r="H5" s="77"/>
      <c r="I5" s="77"/>
      <c r="J5" s="77"/>
      <c r="K5" s="77"/>
      <c r="L5" s="78"/>
      <c r="M5" s="79"/>
      <c r="N5" s="67" t="s">
        <v>48</v>
      </c>
      <c r="O5" s="68"/>
      <c r="P5" s="69"/>
    </row>
    <row r="6" spans="1:17" ht="20.100000000000001" customHeight="1" x14ac:dyDescent="0.15">
      <c r="A6" s="59"/>
      <c r="B6" s="60"/>
      <c r="C6" s="63"/>
      <c r="D6" s="51" t="s">
        <v>4</v>
      </c>
      <c r="E6" s="51"/>
      <c r="F6" s="51"/>
      <c r="G6" s="51"/>
      <c r="H6" s="51"/>
      <c r="I6" s="52"/>
      <c r="J6" s="80" t="s">
        <v>5</v>
      </c>
      <c r="K6" s="81"/>
      <c r="L6" s="82"/>
      <c r="M6" s="83"/>
      <c r="N6" s="70"/>
      <c r="O6" s="71"/>
      <c r="P6" s="72"/>
    </row>
    <row r="7" spans="1:17" ht="20.100000000000001" customHeight="1" x14ac:dyDescent="0.15">
      <c r="A7" s="59"/>
      <c r="B7" s="60"/>
      <c r="C7" s="63"/>
      <c r="D7" s="88" t="s">
        <v>6</v>
      </c>
      <c r="E7" s="51"/>
      <c r="F7" s="89"/>
      <c r="G7" s="50" t="s">
        <v>7</v>
      </c>
      <c r="H7" s="51"/>
      <c r="I7" s="52"/>
      <c r="J7" s="84"/>
      <c r="K7" s="85"/>
      <c r="L7" s="86"/>
      <c r="M7" s="87"/>
      <c r="N7" s="73"/>
      <c r="O7" s="74"/>
      <c r="P7" s="75"/>
    </row>
    <row r="8" spans="1:17" ht="20.100000000000001" customHeight="1" x14ac:dyDescent="0.15">
      <c r="A8" s="61"/>
      <c r="B8" s="62"/>
      <c r="C8" s="63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44" t="s">
        <v>24</v>
      </c>
      <c r="J8" s="12" t="s">
        <v>8</v>
      </c>
      <c r="K8" s="12" t="s">
        <v>9</v>
      </c>
      <c r="L8" s="12" t="s">
        <v>24</v>
      </c>
      <c r="M8" s="12" t="s">
        <v>25</v>
      </c>
      <c r="N8" s="22" t="s">
        <v>8</v>
      </c>
      <c r="O8" s="2" t="s">
        <v>9</v>
      </c>
      <c r="P8" s="11" t="s">
        <v>24</v>
      </c>
      <c r="Q8" s="6"/>
    </row>
    <row r="9" spans="1:17" ht="20.100000000000001" customHeight="1" x14ac:dyDescent="0.15">
      <c r="A9" s="15">
        <v>9</v>
      </c>
      <c r="B9" s="7" t="s">
        <v>11</v>
      </c>
      <c r="C9" s="5">
        <f t="shared" ref="C9:C30" si="0">SUM(F9,I9,L9,P9)</f>
        <v>697</v>
      </c>
      <c r="D9" s="41">
        <v>289</v>
      </c>
      <c r="E9" s="11">
        <v>77</v>
      </c>
      <c r="F9" s="5">
        <f>SUM(D9:E9)</f>
        <v>366</v>
      </c>
      <c r="G9" s="11">
        <v>82</v>
      </c>
      <c r="H9" s="11">
        <v>215</v>
      </c>
      <c r="I9" s="45">
        <f>SUM(G9:H9)</f>
        <v>297</v>
      </c>
      <c r="J9" s="13">
        <v>15</v>
      </c>
      <c r="K9" s="13">
        <v>14</v>
      </c>
      <c r="L9" s="14">
        <f>SUM(J9:K9)</f>
        <v>29</v>
      </c>
      <c r="M9" s="49">
        <f t="shared" ref="M9:M29" si="1">L9/C9</f>
        <v>4.1606886657101862E-2</v>
      </c>
      <c r="N9" s="41">
        <v>3</v>
      </c>
      <c r="O9" s="11">
        <v>2</v>
      </c>
      <c r="P9" s="11">
        <f>SUM(N9:O9)</f>
        <v>5</v>
      </c>
    </row>
    <row r="10" spans="1:17" ht="20.100000000000001" customHeight="1" x14ac:dyDescent="0.15">
      <c r="A10" s="15">
        <v>10</v>
      </c>
      <c r="B10" s="7" t="s">
        <v>12</v>
      </c>
      <c r="C10" s="5">
        <f t="shared" si="0"/>
        <v>238</v>
      </c>
      <c r="D10" s="41">
        <v>104</v>
      </c>
      <c r="E10" s="11">
        <v>40</v>
      </c>
      <c r="F10" s="5">
        <f t="shared" ref="F10:F30" si="2">SUM(D10:E10)</f>
        <v>144</v>
      </c>
      <c r="G10" s="11">
        <v>37</v>
      </c>
      <c r="H10" s="11">
        <v>54</v>
      </c>
      <c r="I10" s="45">
        <f t="shared" ref="I10:I30" si="3">SUM(G10:H10)</f>
        <v>91</v>
      </c>
      <c r="J10" s="13">
        <v>2</v>
      </c>
      <c r="K10" s="13">
        <v>1</v>
      </c>
      <c r="L10" s="14">
        <f t="shared" ref="L10:L30" si="4">SUM(J10:K10)</f>
        <v>3</v>
      </c>
      <c r="M10" s="49">
        <f t="shared" si="1"/>
        <v>1.2605042016806723E-2</v>
      </c>
      <c r="N10" s="41">
        <v>0</v>
      </c>
      <c r="O10" s="11">
        <v>0</v>
      </c>
      <c r="P10" s="11">
        <f t="shared" ref="P10:P30" si="5">SUM(N10:O10)</f>
        <v>0</v>
      </c>
    </row>
    <row r="11" spans="1:17" ht="20.100000000000001" customHeight="1" x14ac:dyDescent="0.15">
      <c r="A11" s="15">
        <v>11</v>
      </c>
      <c r="B11" s="7" t="s">
        <v>13</v>
      </c>
      <c r="C11" s="5">
        <f t="shared" si="0"/>
        <v>122</v>
      </c>
      <c r="D11" s="41">
        <v>5</v>
      </c>
      <c r="E11" s="11">
        <v>79</v>
      </c>
      <c r="F11" s="5">
        <f t="shared" si="2"/>
        <v>84</v>
      </c>
      <c r="G11" s="11">
        <v>4</v>
      </c>
      <c r="H11" s="11">
        <v>25</v>
      </c>
      <c r="I11" s="45">
        <f t="shared" si="3"/>
        <v>29</v>
      </c>
      <c r="J11" s="13">
        <v>3</v>
      </c>
      <c r="K11" s="13">
        <v>4</v>
      </c>
      <c r="L11" s="14">
        <f t="shared" si="4"/>
        <v>7</v>
      </c>
      <c r="M11" s="49">
        <f t="shared" si="1"/>
        <v>5.737704918032787E-2</v>
      </c>
      <c r="N11" s="41">
        <v>1</v>
      </c>
      <c r="O11" s="11">
        <v>1</v>
      </c>
      <c r="P11" s="11">
        <f t="shared" si="5"/>
        <v>2</v>
      </c>
    </row>
    <row r="12" spans="1:17" ht="20.100000000000001" customHeight="1" x14ac:dyDescent="0.15">
      <c r="A12" s="15">
        <v>12</v>
      </c>
      <c r="B12" s="7" t="s">
        <v>34</v>
      </c>
      <c r="C12" s="5">
        <f t="shared" si="0"/>
        <v>41</v>
      </c>
      <c r="D12" s="41">
        <v>33</v>
      </c>
      <c r="E12" s="11">
        <v>7</v>
      </c>
      <c r="F12" s="5">
        <f t="shared" si="2"/>
        <v>40</v>
      </c>
      <c r="G12" s="11">
        <v>0</v>
      </c>
      <c r="H12" s="11">
        <v>0</v>
      </c>
      <c r="I12" s="45">
        <f t="shared" si="3"/>
        <v>0</v>
      </c>
      <c r="J12" s="13">
        <v>0</v>
      </c>
      <c r="K12" s="13">
        <v>0</v>
      </c>
      <c r="L12" s="14">
        <f t="shared" si="4"/>
        <v>0</v>
      </c>
      <c r="M12" s="49">
        <f t="shared" si="1"/>
        <v>0</v>
      </c>
      <c r="N12" s="41">
        <v>1</v>
      </c>
      <c r="O12" s="11">
        <v>0</v>
      </c>
      <c r="P12" s="11">
        <f t="shared" si="5"/>
        <v>1</v>
      </c>
    </row>
    <row r="13" spans="1:17" ht="20.100000000000001" customHeight="1" x14ac:dyDescent="0.15">
      <c r="A13" s="15">
        <v>13</v>
      </c>
      <c r="B13" s="7" t="s">
        <v>14</v>
      </c>
      <c r="C13" s="5">
        <f t="shared" si="0"/>
        <v>56</v>
      </c>
      <c r="D13" s="41">
        <v>37</v>
      </c>
      <c r="E13" s="11">
        <v>15</v>
      </c>
      <c r="F13" s="5">
        <f t="shared" si="2"/>
        <v>52</v>
      </c>
      <c r="G13" s="11">
        <v>1</v>
      </c>
      <c r="H13" s="11">
        <v>0</v>
      </c>
      <c r="I13" s="45">
        <f t="shared" si="3"/>
        <v>1</v>
      </c>
      <c r="J13" s="13">
        <v>2</v>
      </c>
      <c r="K13" s="13">
        <v>0</v>
      </c>
      <c r="L13" s="14">
        <f t="shared" si="4"/>
        <v>2</v>
      </c>
      <c r="M13" s="49">
        <f t="shared" si="1"/>
        <v>3.5714285714285712E-2</v>
      </c>
      <c r="N13" s="41">
        <v>1</v>
      </c>
      <c r="O13" s="11">
        <v>0</v>
      </c>
      <c r="P13" s="11">
        <f t="shared" si="5"/>
        <v>1</v>
      </c>
    </row>
    <row r="14" spans="1:17" ht="20.100000000000001" customHeight="1" x14ac:dyDescent="0.15">
      <c r="A14" s="15">
        <v>14</v>
      </c>
      <c r="B14" s="7" t="s">
        <v>15</v>
      </c>
      <c r="C14" s="5">
        <f t="shared" si="0"/>
        <v>206</v>
      </c>
      <c r="D14" s="41">
        <v>122</v>
      </c>
      <c r="E14" s="11">
        <v>49</v>
      </c>
      <c r="F14" s="5">
        <f t="shared" si="2"/>
        <v>171</v>
      </c>
      <c r="G14" s="11">
        <v>1</v>
      </c>
      <c r="H14" s="11">
        <v>20</v>
      </c>
      <c r="I14" s="45">
        <f t="shared" si="3"/>
        <v>21</v>
      </c>
      <c r="J14" s="13">
        <v>8</v>
      </c>
      <c r="K14" s="13">
        <v>6</v>
      </c>
      <c r="L14" s="14">
        <f t="shared" si="4"/>
        <v>14</v>
      </c>
      <c r="M14" s="49">
        <f t="shared" si="1"/>
        <v>6.7961165048543687E-2</v>
      </c>
      <c r="N14" s="41">
        <v>0</v>
      </c>
      <c r="O14" s="11">
        <v>0</v>
      </c>
      <c r="P14" s="11">
        <f t="shared" si="5"/>
        <v>0</v>
      </c>
    </row>
    <row r="15" spans="1:17" ht="20.100000000000001" customHeight="1" x14ac:dyDescent="0.15">
      <c r="A15" s="15">
        <v>15</v>
      </c>
      <c r="B15" s="7" t="s">
        <v>16</v>
      </c>
      <c r="C15" s="5">
        <f t="shared" si="0"/>
        <v>156</v>
      </c>
      <c r="D15" s="41">
        <v>106</v>
      </c>
      <c r="E15" s="11">
        <v>28</v>
      </c>
      <c r="F15" s="5">
        <f t="shared" si="2"/>
        <v>134</v>
      </c>
      <c r="G15" s="11">
        <v>5</v>
      </c>
      <c r="H15" s="11">
        <v>13</v>
      </c>
      <c r="I15" s="45">
        <f t="shared" si="3"/>
        <v>18</v>
      </c>
      <c r="J15" s="13">
        <v>2</v>
      </c>
      <c r="K15" s="13">
        <v>0</v>
      </c>
      <c r="L15" s="14">
        <f t="shared" si="4"/>
        <v>2</v>
      </c>
      <c r="M15" s="49">
        <f t="shared" si="1"/>
        <v>1.282051282051282E-2</v>
      </c>
      <c r="N15" s="41">
        <v>1</v>
      </c>
      <c r="O15" s="11">
        <v>1</v>
      </c>
      <c r="P15" s="11">
        <f t="shared" si="5"/>
        <v>2</v>
      </c>
    </row>
    <row r="16" spans="1:17" ht="20.100000000000001" customHeight="1" x14ac:dyDescent="0.15">
      <c r="A16" s="15">
        <v>16</v>
      </c>
      <c r="B16" s="7" t="s">
        <v>33</v>
      </c>
      <c r="C16" s="5">
        <f t="shared" si="0"/>
        <v>163</v>
      </c>
      <c r="D16" s="41">
        <v>68</v>
      </c>
      <c r="E16" s="11">
        <v>25</v>
      </c>
      <c r="F16" s="5">
        <f t="shared" si="2"/>
        <v>93</v>
      </c>
      <c r="G16" s="11">
        <v>3</v>
      </c>
      <c r="H16" s="11">
        <v>60</v>
      </c>
      <c r="I16" s="45">
        <f t="shared" si="3"/>
        <v>63</v>
      </c>
      <c r="J16" s="13">
        <v>0</v>
      </c>
      <c r="K16" s="13">
        <v>7</v>
      </c>
      <c r="L16" s="14">
        <f t="shared" si="4"/>
        <v>7</v>
      </c>
      <c r="M16" s="49">
        <f t="shared" si="1"/>
        <v>4.2944785276073622E-2</v>
      </c>
      <c r="N16" s="41">
        <v>0</v>
      </c>
      <c r="O16" s="11">
        <v>0</v>
      </c>
      <c r="P16" s="11">
        <f t="shared" si="5"/>
        <v>0</v>
      </c>
    </row>
    <row r="17" spans="1:16" ht="20.100000000000001" customHeight="1" x14ac:dyDescent="0.15">
      <c r="A17" s="15">
        <v>17</v>
      </c>
      <c r="B17" s="7" t="s">
        <v>17</v>
      </c>
      <c r="C17" s="5">
        <f t="shared" si="0"/>
        <v>7</v>
      </c>
      <c r="D17" s="41">
        <v>5</v>
      </c>
      <c r="E17" s="11">
        <v>1</v>
      </c>
      <c r="F17" s="5">
        <f t="shared" si="2"/>
        <v>6</v>
      </c>
      <c r="G17" s="11">
        <v>1</v>
      </c>
      <c r="H17" s="11">
        <v>0</v>
      </c>
      <c r="I17" s="45">
        <f t="shared" si="3"/>
        <v>1</v>
      </c>
      <c r="J17" s="13">
        <v>0</v>
      </c>
      <c r="K17" s="13">
        <v>0</v>
      </c>
      <c r="L17" s="14">
        <f t="shared" si="4"/>
        <v>0</v>
      </c>
      <c r="M17" s="49">
        <f t="shared" si="1"/>
        <v>0</v>
      </c>
      <c r="N17" s="41">
        <v>0</v>
      </c>
      <c r="O17" s="11">
        <v>0</v>
      </c>
      <c r="P17" s="11">
        <f t="shared" si="5"/>
        <v>0</v>
      </c>
    </row>
    <row r="18" spans="1:16" ht="20.100000000000001" customHeight="1" x14ac:dyDescent="0.15">
      <c r="A18" s="15">
        <v>18</v>
      </c>
      <c r="B18" s="7" t="s">
        <v>26</v>
      </c>
      <c r="C18" s="5">
        <f t="shared" si="0"/>
        <v>579</v>
      </c>
      <c r="D18" s="41">
        <v>244</v>
      </c>
      <c r="E18" s="11">
        <v>131</v>
      </c>
      <c r="F18" s="5">
        <f t="shared" si="2"/>
        <v>375</v>
      </c>
      <c r="G18" s="11">
        <v>34</v>
      </c>
      <c r="H18" s="11">
        <v>131</v>
      </c>
      <c r="I18" s="45">
        <f t="shared" si="3"/>
        <v>165</v>
      </c>
      <c r="J18" s="13">
        <v>20</v>
      </c>
      <c r="K18" s="13">
        <v>15</v>
      </c>
      <c r="L18" s="14">
        <f t="shared" si="4"/>
        <v>35</v>
      </c>
      <c r="M18" s="49">
        <f t="shared" si="1"/>
        <v>6.0449050086355788E-2</v>
      </c>
      <c r="N18" s="41">
        <v>2</v>
      </c>
      <c r="O18" s="11">
        <v>2</v>
      </c>
      <c r="P18" s="11">
        <f t="shared" si="5"/>
        <v>4</v>
      </c>
    </row>
    <row r="19" spans="1:16" ht="20.100000000000001" customHeight="1" x14ac:dyDescent="0.15">
      <c r="A19" s="15">
        <v>20</v>
      </c>
      <c r="B19" s="7" t="s">
        <v>32</v>
      </c>
      <c r="C19" s="5">
        <f t="shared" si="0"/>
        <v>69</v>
      </c>
      <c r="D19" s="41">
        <v>15</v>
      </c>
      <c r="E19" s="11">
        <v>41</v>
      </c>
      <c r="F19" s="5">
        <f t="shared" si="2"/>
        <v>56</v>
      </c>
      <c r="G19" s="11">
        <v>0</v>
      </c>
      <c r="H19" s="11">
        <v>13</v>
      </c>
      <c r="I19" s="45">
        <f t="shared" si="3"/>
        <v>13</v>
      </c>
      <c r="J19" s="13">
        <v>0</v>
      </c>
      <c r="K19" s="13">
        <v>0</v>
      </c>
      <c r="L19" s="14">
        <f t="shared" si="4"/>
        <v>0</v>
      </c>
      <c r="M19" s="49">
        <f t="shared" si="1"/>
        <v>0</v>
      </c>
      <c r="N19" s="41">
        <v>0</v>
      </c>
      <c r="O19" s="11">
        <v>0</v>
      </c>
      <c r="P19" s="11">
        <f t="shared" si="5"/>
        <v>0</v>
      </c>
    </row>
    <row r="20" spans="1:16" ht="20.100000000000001" customHeight="1" x14ac:dyDescent="0.15">
      <c r="A20" s="15">
        <v>21</v>
      </c>
      <c r="B20" s="7" t="s">
        <v>31</v>
      </c>
      <c r="C20" s="5">
        <f t="shared" si="0"/>
        <v>86</v>
      </c>
      <c r="D20" s="41">
        <v>49</v>
      </c>
      <c r="E20" s="11">
        <v>8</v>
      </c>
      <c r="F20" s="5">
        <f t="shared" si="2"/>
        <v>57</v>
      </c>
      <c r="G20" s="11">
        <v>6</v>
      </c>
      <c r="H20" s="11">
        <v>3</v>
      </c>
      <c r="I20" s="45">
        <f t="shared" si="3"/>
        <v>9</v>
      </c>
      <c r="J20" s="13">
        <v>16</v>
      </c>
      <c r="K20" s="13">
        <v>2</v>
      </c>
      <c r="L20" s="14">
        <f t="shared" si="4"/>
        <v>18</v>
      </c>
      <c r="M20" s="49">
        <f t="shared" si="1"/>
        <v>0.20930232558139536</v>
      </c>
      <c r="N20" s="41">
        <v>1</v>
      </c>
      <c r="O20" s="11">
        <v>1</v>
      </c>
      <c r="P20" s="11">
        <f t="shared" si="5"/>
        <v>2</v>
      </c>
    </row>
    <row r="21" spans="1:16" ht="20.100000000000001" customHeight="1" x14ac:dyDescent="0.15">
      <c r="A21" s="15">
        <v>23</v>
      </c>
      <c r="B21" s="7" t="s">
        <v>30</v>
      </c>
      <c r="C21" s="5">
        <f t="shared" si="0"/>
        <v>149</v>
      </c>
      <c r="D21" s="41">
        <v>90</v>
      </c>
      <c r="E21" s="11">
        <v>44</v>
      </c>
      <c r="F21" s="5">
        <f t="shared" si="2"/>
        <v>134</v>
      </c>
      <c r="G21" s="11">
        <v>7</v>
      </c>
      <c r="H21" s="11">
        <v>8</v>
      </c>
      <c r="I21" s="45">
        <f t="shared" si="3"/>
        <v>15</v>
      </c>
      <c r="J21" s="13">
        <v>0</v>
      </c>
      <c r="K21" s="13">
        <v>0</v>
      </c>
      <c r="L21" s="14">
        <f t="shared" si="4"/>
        <v>0</v>
      </c>
      <c r="M21" s="49">
        <f t="shared" si="1"/>
        <v>0</v>
      </c>
      <c r="N21" s="41">
        <v>0</v>
      </c>
      <c r="O21" s="11">
        <v>0</v>
      </c>
      <c r="P21" s="11">
        <f t="shared" si="5"/>
        <v>0</v>
      </c>
    </row>
    <row r="22" spans="1:16" ht="20.100000000000001" customHeight="1" x14ac:dyDescent="0.15">
      <c r="A22" s="15">
        <v>24</v>
      </c>
      <c r="B22" s="7" t="s">
        <v>18</v>
      </c>
      <c r="C22" s="5">
        <f t="shared" si="0"/>
        <v>285</v>
      </c>
      <c r="D22" s="41">
        <v>184</v>
      </c>
      <c r="E22" s="11">
        <v>56</v>
      </c>
      <c r="F22" s="5">
        <f t="shared" si="2"/>
        <v>240</v>
      </c>
      <c r="G22" s="11">
        <v>9</v>
      </c>
      <c r="H22" s="11">
        <v>14</v>
      </c>
      <c r="I22" s="45">
        <f t="shared" si="3"/>
        <v>23</v>
      </c>
      <c r="J22" s="13">
        <v>10</v>
      </c>
      <c r="K22" s="13">
        <v>11</v>
      </c>
      <c r="L22" s="14">
        <f t="shared" si="4"/>
        <v>21</v>
      </c>
      <c r="M22" s="49">
        <f t="shared" si="1"/>
        <v>7.3684210526315783E-2</v>
      </c>
      <c r="N22" s="41">
        <v>1</v>
      </c>
      <c r="O22" s="11">
        <v>0</v>
      </c>
      <c r="P22" s="11">
        <f t="shared" si="5"/>
        <v>1</v>
      </c>
    </row>
    <row r="23" spans="1:16" ht="20.100000000000001" customHeight="1" x14ac:dyDescent="0.15">
      <c r="A23" s="15">
        <v>25</v>
      </c>
      <c r="B23" s="7" t="s">
        <v>29</v>
      </c>
      <c r="C23" s="5">
        <f t="shared" si="0"/>
        <v>280</v>
      </c>
      <c r="D23" s="41">
        <v>152</v>
      </c>
      <c r="E23" s="11">
        <v>67</v>
      </c>
      <c r="F23" s="5">
        <f t="shared" si="2"/>
        <v>219</v>
      </c>
      <c r="G23" s="11">
        <v>16</v>
      </c>
      <c r="H23" s="11">
        <v>38</v>
      </c>
      <c r="I23" s="45">
        <f t="shared" si="3"/>
        <v>54</v>
      </c>
      <c r="J23" s="13">
        <v>6</v>
      </c>
      <c r="K23" s="13">
        <v>0</v>
      </c>
      <c r="L23" s="14">
        <f t="shared" si="4"/>
        <v>6</v>
      </c>
      <c r="M23" s="49">
        <f t="shared" si="1"/>
        <v>2.1428571428571429E-2</v>
      </c>
      <c r="N23" s="41">
        <v>1</v>
      </c>
      <c r="O23" s="11">
        <v>0</v>
      </c>
      <c r="P23" s="11">
        <f t="shared" si="5"/>
        <v>1</v>
      </c>
    </row>
    <row r="24" spans="1:16" ht="20.100000000000001" customHeight="1" x14ac:dyDescent="0.15">
      <c r="A24" s="15">
        <v>26</v>
      </c>
      <c r="B24" s="7" t="s">
        <v>28</v>
      </c>
      <c r="C24" s="5">
        <f t="shared" si="0"/>
        <v>1122</v>
      </c>
      <c r="D24" s="41">
        <v>896</v>
      </c>
      <c r="E24" s="11">
        <v>126</v>
      </c>
      <c r="F24" s="5">
        <f t="shared" si="2"/>
        <v>1022</v>
      </c>
      <c r="G24" s="11">
        <v>31</v>
      </c>
      <c r="H24" s="11">
        <v>48</v>
      </c>
      <c r="I24" s="45">
        <f t="shared" si="3"/>
        <v>79</v>
      </c>
      <c r="J24" s="13">
        <v>18</v>
      </c>
      <c r="K24" s="13">
        <v>2</v>
      </c>
      <c r="L24" s="14">
        <f>SUM(J24:K24)</f>
        <v>20</v>
      </c>
      <c r="M24" s="49">
        <f t="shared" si="1"/>
        <v>1.7825311942959002E-2</v>
      </c>
      <c r="N24" s="41">
        <v>1</v>
      </c>
      <c r="O24" s="11">
        <v>0</v>
      </c>
      <c r="P24" s="11">
        <f t="shared" si="5"/>
        <v>1</v>
      </c>
    </row>
    <row r="25" spans="1:16" ht="20.100000000000001" customHeight="1" x14ac:dyDescent="0.15">
      <c r="A25" s="15">
        <v>27</v>
      </c>
      <c r="B25" s="8" t="s">
        <v>27</v>
      </c>
      <c r="C25" s="5">
        <f t="shared" si="0"/>
        <v>599</v>
      </c>
      <c r="D25" s="41">
        <v>368</v>
      </c>
      <c r="E25" s="11">
        <v>99</v>
      </c>
      <c r="F25" s="5">
        <f t="shared" si="2"/>
        <v>467</v>
      </c>
      <c r="G25" s="11">
        <v>8</v>
      </c>
      <c r="H25" s="11">
        <v>98</v>
      </c>
      <c r="I25" s="45">
        <f t="shared" si="3"/>
        <v>106</v>
      </c>
      <c r="J25" s="13">
        <v>13</v>
      </c>
      <c r="K25" s="13">
        <v>13</v>
      </c>
      <c r="L25" s="14">
        <f t="shared" si="4"/>
        <v>26</v>
      </c>
      <c r="M25" s="49">
        <f t="shared" si="1"/>
        <v>4.340567612687813E-2</v>
      </c>
      <c r="N25" s="41">
        <v>0</v>
      </c>
      <c r="O25" s="11">
        <v>0</v>
      </c>
      <c r="P25" s="11">
        <f t="shared" si="5"/>
        <v>0</v>
      </c>
    </row>
    <row r="26" spans="1:16" ht="20.100000000000001" customHeight="1" x14ac:dyDescent="0.15">
      <c r="A26" s="15">
        <v>28</v>
      </c>
      <c r="B26" s="7" t="s">
        <v>22</v>
      </c>
      <c r="C26" s="5">
        <f t="shared" si="0"/>
        <v>1669</v>
      </c>
      <c r="D26" s="41">
        <v>1054</v>
      </c>
      <c r="E26" s="11">
        <v>350</v>
      </c>
      <c r="F26" s="5">
        <f t="shared" si="2"/>
        <v>1404</v>
      </c>
      <c r="G26" s="11">
        <v>28</v>
      </c>
      <c r="H26" s="11">
        <v>182</v>
      </c>
      <c r="I26" s="45">
        <f t="shared" si="3"/>
        <v>210</v>
      </c>
      <c r="J26" s="13">
        <v>28</v>
      </c>
      <c r="K26" s="13">
        <v>21</v>
      </c>
      <c r="L26" s="14">
        <f t="shared" si="4"/>
        <v>49</v>
      </c>
      <c r="M26" s="49">
        <f t="shared" si="1"/>
        <v>2.9358897543439184E-2</v>
      </c>
      <c r="N26" s="41">
        <v>5</v>
      </c>
      <c r="O26" s="11">
        <v>1</v>
      </c>
      <c r="P26" s="11">
        <f t="shared" si="5"/>
        <v>6</v>
      </c>
    </row>
    <row r="27" spans="1:16" ht="20.100000000000001" customHeight="1" x14ac:dyDescent="0.15">
      <c r="A27" s="15">
        <v>29</v>
      </c>
      <c r="B27" s="7" t="s">
        <v>20</v>
      </c>
      <c r="C27" s="5">
        <f t="shared" si="0"/>
        <v>358</v>
      </c>
      <c r="D27" s="41">
        <v>186</v>
      </c>
      <c r="E27" s="11">
        <v>72</v>
      </c>
      <c r="F27" s="5">
        <f t="shared" si="2"/>
        <v>258</v>
      </c>
      <c r="G27" s="11">
        <v>17</v>
      </c>
      <c r="H27" s="11">
        <v>67</v>
      </c>
      <c r="I27" s="45">
        <f t="shared" si="3"/>
        <v>84</v>
      </c>
      <c r="J27" s="13">
        <v>14</v>
      </c>
      <c r="K27" s="13">
        <v>2</v>
      </c>
      <c r="L27" s="14">
        <f t="shared" si="4"/>
        <v>16</v>
      </c>
      <c r="M27" s="49">
        <f t="shared" si="1"/>
        <v>4.4692737430167599E-2</v>
      </c>
      <c r="N27" s="41">
        <v>0</v>
      </c>
      <c r="O27" s="11">
        <v>0</v>
      </c>
      <c r="P27" s="11">
        <f t="shared" si="5"/>
        <v>0</v>
      </c>
    </row>
    <row r="28" spans="1:16" ht="20.100000000000001" customHeight="1" x14ac:dyDescent="0.15">
      <c r="A28" s="15">
        <v>30</v>
      </c>
      <c r="B28" s="7" t="s">
        <v>21</v>
      </c>
      <c r="C28" s="5">
        <f t="shared" si="0"/>
        <v>160</v>
      </c>
      <c r="D28" s="41">
        <v>70</v>
      </c>
      <c r="E28" s="11">
        <v>29</v>
      </c>
      <c r="F28" s="5">
        <f t="shared" si="2"/>
        <v>99</v>
      </c>
      <c r="G28" s="11">
        <v>17</v>
      </c>
      <c r="H28" s="11">
        <v>42</v>
      </c>
      <c r="I28" s="45">
        <f t="shared" si="3"/>
        <v>59</v>
      </c>
      <c r="J28" s="13">
        <v>1</v>
      </c>
      <c r="K28" s="13">
        <v>0</v>
      </c>
      <c r="L28" s="14">
        <f t="shared" si="4"/>
        <v>1</v>
      </c>
      <c r="M28" s="49">
        <f t="shared" si="1"/>
        <v>6.2500000000000003E-3</v>
      </c>
      <c r="N28" s="41">
        <v>1</v>
      </c>
      <c r="O28" s="11">
        <v>0</v>
      </c>
      <c r="P28" s="11">
        <f t="shared" si="5"/>
        <v>1</v>
      </c>
    </row>
    <row r="29" spans="1:16" ht="20.100000000000001" customHeight="1" x14ac:dyDescent="0.15">
      <c r="A29" s="15">
        <v>31</v>
      </c>
      <c r="B29" s="7" t="s">
        <v>19</v>
      </c>
      <c r="C29" s="5">
        <f t="shared" si="0"/>
        <v>1117</v>
      </c>
      <c r="D29" s="41">
        <v>723</v>
      </c>
      <c r="E29" s="11">
        <v>211</v>
      </c>
      <c r="F29" s="5">
        <f t="shared" si="2"/>
        <v>934</v>
      </c>
      <c r="G29" s="11">
        <v>48</v>
      </c>
      <c r="H29" s="11">
        <v>29</v>
      </c>
      <c r="I29" s="45">
        <f t="shared" si="3"/>
        <v>77</v>
      </c>
      <c r="J29" s="13">
        <v>70</v>
      </c>
      <c r="K29" s="13">
        <v>34</v>
      </c>
      <c r="L29" s="14">
        <f t="shared" si="4"/>
        <v>104</v>
      </c>
      <c r="M29" s="49">
        <f t="shared" si="1"/>
        <v>9.3106535362578333E-2</v>
      </c>
      <c r="N29" s="41">
        <v>1</v>
      </c>
      <c r="O29" s="11">
        <v>1</v>
      </c>
      <c r="P29" s="11">
        <f t="shared" si="5"/>
        <v>2</v>
      </c>
    </row>
    <row r="30" spans="1:16" ht="20.100000000000001" customHeight="1" x14ac:dyDescent="0.15">
      <c r="A30" s="18">
        <v>32</v>
      </c>
      <c r="B30" s="9" t="s">
        <v>23</v>
      </c>
      <c r="C30" s="10">
        <f t="shared" si="0"/>
        <v>90</v>
      </c>
      <c r="D30" s="41">
        <v>67</v>
      </c>
      <c r="E30" s="11">
        <v>19</v>
      </c>
      <c r="F30" s="10">
        <f t="shared" si="2"/>
        <v>86</v>
      </c>
      <c r="G30" s="11">
        <v>1</v>
      </c>
      <c r="H30" s="11">
        <v>3</v>
      </c>
      <c r="I30" s="46">
        <f t="shared" si="3"/>
        <v>4</v>
      </c>
      <c r="J30" s="13">
        <v>0</v>
      </c>
      <c r="K30" s="13">
        <v>0</v>
      </c>
      <c r="L30" s="14">
        <f t="shared" si="4"/>
        <v>0</v>
      </c>
      <c r="M30" s="49">
        <f>L30/C30</f>
        <v>0</v>
      </c>
      <c r="N30" s="41">
        <v>0</v>
      </c>
      <c r="O30" s="11">
        <v>0</v>
      </c>
      <c r="P30" s="11">
        <f t="shared" si="5"/>
        <v>0</v>
      </c>
    </row>
    <row r="31" spans="1:16" ht="20.100000000000001" customHeight="1" x14ac:dyDescent="0.15">
      <c r="A31" s="18"/>
      <c r="B31" s="9" t="s">
        <v>10</v>
      </c>
      <c r="C31" s="43">
        <f>SUM(C9:C30)</f>
        <v>8249</v>
      </c>
      <c r="D31" s="42">
        <f>SUM(D9:D30)</f>
        <v>4867</v>
      </c>
      <c r="E31" s="39">
        <f t="shared" ref="E31:P31" si="6">SUM(E9:E30)</f>
        <v>1574</v>
      </c>
      <c r="F31" s="39">
        <f t="shared" si="6"/>
        <v>6441</v>
      </c>
      <c r="G31" s="39">
        <f t="shared" si="6"/>
        <v>356</v>
      </c>
      <c r="H31" s="39">
        <f t="shared" si="6"/>
        <v>1063</v>
      </c>
      <c r="I31" s="47">
        <f t="shared" si="6"/>
        <v>1419</v>
      </c>
      <c r="J31" s="39">
        <f t="shared" si="6"/>
        <v>228</v>
      </c>
      <c r="K31" s="39">
        <f t="shared" si="6"/>
        <v>132</v>
      </c>
      <c r="L31" s="39">
        <f>SUM(L9:L30)</f>
        <v>360</v>
      </c>
      <c r="M31" s="49">
        <f>L31/C31</f>
        <v>4.3641653533761669E-2</v>
      </c>
      <c r="N31" s="48">
        <f t="shared" si="6"/>
        <v>20</v>
      </c>
      <c r="O31" s="39">
        <f t="shared" si="6"/>
        <v>9</v>
      </c>
      <c r="P31" s="43">
        <f t="shared" si="6"/>
        <v>29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6:I6"/>
    <mergeCell ref="J6:M7"/>
    <mergeCell ref="N5:P7"/>
    <mergeCell ref="D7:F7"/>
    <mergeCell ref="G7:I7"/>
    <mergeCell ref="A1:M1"/>
    <mergeCell ref="F2:M2"/>
    <mergeCell ref="A4:B8"/>
    <mergeCell ref="C4:C8"/>
    <mergeCell ref="D4:O4"/>
    <mergeCell ref="D5:M5"/>
  </mergeCells>
  <phoneticPr fontId="2"/>
  <pageMargins left="0.78740157480314965" right="0.59055118110236227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K2" sqref="K2"/>
    </sheetView>
  </sheetViews>
  <sheetFormatPr defaultRowHeight="20.100000000000001" customHeight="1" x14ac:dyDescent="0.15"/>
  <cols>
    <col min="1" max="1" width="6.75" style="3" customWidth="1"/>
    <col min="2" max="2" width="13.25" style="3" customWidth="1"/>
    <col min="3" max="10" width="9.625" style="1" customWidth="1"/>
    <col min="11" max="16384" width="9" style="1"/>
  </cols>
  <sheetData>
    <row r="1" spans="1:10" ht="20.100000000000001" customHeight="1" x14ac:dyDescent="0.15">
      <c r="A1" s="37" t="s">
        <v>51</v>
      </c>
      <c r="B1" s="53" t="s">
        <v>47</v>
      </c>
      <c r="C1" s="90"/>
      <c r="D1" s="90"/>
      <c r="E1" s="90"/>
      <c r="F1" s="90"/>
      <c r="G1" s="90"/>
      <c r="H1" s="90"/>
      <c r="I1" s="90"/>
      <c r="J1" s="90"/>
    </row>
    <row r="2" spans="1:10" ht="20.100000000000001" customHeight="1" x14ac:dyDescent="0.15">
      <c r="B2" s="91" t="s">
        <v>38</v>
      </c>
      <c r="C2" s="92"/>
      <c r="D2" s="92"/>
      <c r="E2" s="92"/>
      <c r="F2" s="92"/>
      <c r="G2" s="92"/>
      <c r="H2" s="92"/>
      <c r="I2" s="92"/>
      <c r="J2" s="92"/>
    </row>
    <row r="3" spans="1:10" ht="20.100000000000001" customHeight="1" x14ac:dyDescent="0.15">
      <c r="A3" s="93" t="s">
        <v>39</v>
      </c>
      <c r="B3" s="94"/>
      <c r="C3" s="97" t="s">
        <v>40</v>
      </c>
      <c r="D3" s="97"/>
      <c r="E3" s="97" t="s">
        <v>41</v>
      </c>
      <c r="F3" s="98"/>
      <c r="G3" s="97" t="s">
        <v>42</v>
      </c>
      <c r="H3" s="97"/>
      <c r="I3" s="99" t="s">
        <v>43</v>
      </c>
      <c r="J3" s="63"/>
    </row>
    <row r="4" spans="1:10" ht="20.100000000000001" customHeight="1" x14ac:dyDescent="0.15">
      <c r="A4" s="95"/>
      <c r="B4" s="96"/>
      <c r="C4" s="21" t="s">
        <v>45</v>
      </c>
      <c r="D4" s="20" t="s">
        <v>46</v>
      </c>
      <c r="E4" s="20" t="s">
        <v>45</v>
      </c>
      <c r="F4" s="21" t="s">
        <v>46</v>
      </c>
      <c r="G4" s="20" t="s">
        <v>45</v>
      </c>
      <c r="H4" s="35" t="s">
        <v>46</v>
      </c>
      <c r="I4" s="20" t="s">
        <v>45</v>
      </c>
      <c r="J4" s="35" t="s">
        <v>46</v>
      </c>
    </row>
    <row r="5" spans="1:10" ht="20.100000000000001" customHeight="1" x14ac:dyDescent="0.15">
      <c r="A5" s="15">
        <v>9</v>
      </c>
      <c r="B5" s="16" t="s">
        <v>11</v>
      </c>
      <c r="C5" s="23">
        <v>383</v>
      </c>
      <c r="D5" s="32">
        <v>366</v>
      </c>
      <c r="E5" s="29">
        <v>278</v>
      </c>
      <c r="F5" s="28">
        <v>297</v>
      </c>
      <c r="G5" s="29">
        <v>19</v>
      </c>
      <c r="H5" s="25">
        <v>29</v>
      </c>
      <c r="I5" s="29">
        <v>3</v>
      </c>
      <c r="J5" s="36">
        <v>5</v>
      </c>
    </row>
    <row r="6" spans="1:10" ht="20.100000000000001" customHeight="1" x14ac:dyDescent="0.15">
      <c r="A6" s="15">
        <v>10</v>
      </c>
      <c r="B6" s="16" t="s">
        <v>12</v>
      </c>
      <c r="C6" s="23">
        <v>119</v>
      </c>
      <c r="D6" s="32">
        <v>144</v>
      </c>
      <c r="E6" s="29">
        <v>83</v>
      </c>
      <c r="F6" s="28">
        <v>91</v>
      </c>
      <c r="G6" s="29">
        <v>4</v>
      </c>
      <c r="H6" s="25">
        <v>3</v>
      </c>
      <c r="I6" s="29">
        <v>0</v>
      </c>
      <c r="J6" s="36">
        <v>0</v>
      </c>
    </row>
    <row r="7" spans="1:10" ht="20.100000000000001" customHeight="1" x14ac:dyDescent="0.15">
      <c r="A7" s="15">
        <v>11</v>
      </c>
      <c r="B7" s="16" t="s">
        <v>13</v>
      </c>
      <c r="C7" s="23">
        <v>92</v>
      </c>
      <c r="D7" s="32">
        <v>84</v>
      </c>
      <c r="E7" s="29">
        <v>25</v>
      </c>
      <c r="F7" s="28">
        <v>29</v>
      </c>
      <c r="G7" s="29">
        <v>3</v>
      </c>
      <c r="H7" s="25">
        <v>7</v>
      </c>
      <c r="I7" s="29">
        <v>1</v>
      </c>
      <c r="J7" s="36">
        <v>2</v>
      </c>
    </row>
    <row r="8" spans="1:10" ht="20.100000000000001" customHeight="1" x14ac:dyDescent="0.15">
      <c r="A8" s="15">
        <v>12</v>
      </c>
      <c r="B8" s="16" t="s">
        <v>34</v>
      </c>
      <c r="C8" s="23">
        <v>35</v>
      </c>
      <c r="D8" s="32">
        <v>40</v>
      </c>
      <c r="E8" s="29">
        <v>1</v>
      </c>
      <c r="F8" s="28">
        <v>0</v>
      </c>
      <c r="G8" s="29">
        <v>0</v>
      </c>
      <c r="H8" s="25">
        <v>0</v>
      </c>
      <c r="I8" s="29">
        <v>1</v>
      </c>
      <c r="J8" s="36">
        <v>1</v>
      </c>
    </row>
    <row r="9" spans="1:10" ht="20.100000000000001" customHeight="1" x14ac:dyDescent="0.15">
      <c r="A9" s="15">
        <v>13</v>
      </c>
      <c r="B9" s="16" t="s">
        <v>14</v>
      </c>
      <c r="C9" s="23">
        <v>50</v>
      </c>
      <c r="D9" s="32">
        <v>52</v>
      </c>
      <c r="E9" s="29">
        <v>1</v>
      </c>
      <c r="F9" s="28">
        <v>1</v>
      </c>
      <c r="G9" s="29">
        <v>2</v>
      </c>
      <c r="H9" s="25">
        <v>2</v>
      </c>
      <c r="I9" s="29">
        <v>1</v>
      </c>
      <c r="J9" s="36">
        <v>1</v>
      </c>
    </row>
    <row r="10" spans="1:10" ht="20.100000000000001" customHeight="1" x14ac:dyDescent="0.15">
      <c r="A10" s="15">
        <v>14</v>
      </c>
      <c r="B10" s="16" t="s">
        <v>15</v>
      </c>
      <c r="C10" s="23">
        <v>185</v>
      </c>
      <c r="D10" s="32">
        <v>171</v>
      </c>
      <c r="E10" s="29">
        <v>20</v>
      </c>
      <c r="F10" s="28">
        <v>21</v>
      </c>
      <c r="G10" s="29">
        <v>15</v>
      </c>
      <c r="H10" s="25">
        <v>14</v>
      </c>
      <c r="I10" s="29">
        <v>0</v>
      </c>
      <c r="J10" s="36">
        <v>0</v>
      </c>
    </row>
    <row r="11" spans="1:10" ht="20.100000000000001" customHeight="1" x14ac:dyDescent="0.15">
      <c r="A11" s="15">
        <v>15</v>
      </c>
      <c r="B11" s="16" t="s">
        <v>16</v>
      </c>
      <c r="C11" s="23">
        <v>187</v>
      </c>
      <c r="D11" s="32">
        <v>134</v>
      </c>
      <c r="E11" s="29">
        <v>21</v>
      </c>
      <c r="F11" s="28">
        <v>18</v>
      </c>
      <c r="G11" s="29">
        <v>1</v>
      </c>
      <c r="H11" s="25">
        <v>2</v>
      </c>
      <c r="I11" s="29">
        <v>2</v>
      </c>
      <c r="J11" s="36">
        <v>2</v>
      </c>
    </row>
    <row r="12" spans="1:10" ht="20.100000000000001" customHeight="1" x14ac:dyDescent="0.15">
      <c r="A12" s="15">
        <v>16</v>
      </c>
      <c r="B12" s="16" t="s">
        <v>33</v>
      </c>
      <c r="C12" s="23">
        <v>83</v>
      </c>
      <c r="D12" s="32">
        <v>93</v>
      </c>
      <c r="E12" s="29">
        <v>53</v>
      </c>
      <c r="F12" s="28">
        <v>63</v>
      </c>
      <c r="G12" s="29">
        <v>6</v>
      </c>
      <c r="H12" s="25">
        <v>7</v>
      </c>
      <c r="I12" s="29">
        <v>0</v>
      </c>
      <c r="J12" s="36">
        <v>0</v>
      </c>
    </row>
    <row r="13" spans="1:10" ht="20.100000000000001" customHeight="1" x14ac:dyDescent="0.15">
      <c r="A13" s="15">
        <v>17</v>
      </c>
      <c r="B13" s="16" t="s">
        <v>17</v>
      </c>
      <c r="C13" s="23">
        <v>2</v>
      </c>
      <c r="D13" s="32">
        <v>6</v>
      </c>
      <c r="E13" s="29">
        <v>1</v>
      </c>
      <c r="F13" s="28">
        <v>1</v>
      </c>
      <c r="G13" s="29">
        <v>3</v>
      </c>
      <c r="H13" s="25">
        <v>0</v>
      </c>
      <c r="I13" s="29">
        <v>0</v>
      </c>
      <c r="J13" s="36">
        <v>0</v>
      </c>
    </row>
    <row r="14" spans="1:10" ht="20.100000000000001" customHeight="1" x14ac:dyDescent="0.15">
      <c r="A14" s="15">
        <v>18</v>
      </c>
      <c r="B14" s="16" t="s">
        <v>44</v>
      </c>
      <c r="C14" s="23">
        <v>381</v>
      </c>
      <c r="D14" s="32">
        <v>375</v>
      </c>
      <c r="E14" s="29">
        <v>150</v>
      </c>
      <c r="F14" s="28">
        <v>165</v>
      </c>
      <c r="G14" s="29">
        <v>37</v>
      </c>
      <c r="H14" s="25">
        <v>35</v>
      </c>
      <c r="I14" s="29">
        <v>3</v>
      </c>
      <c r="J14" s="36">
        <v>4</v>
      </c>
    </row>
    <row r="15" spans="1:10" ht="20.100000000000001" customHeight="1" x14ac:dyDescent="0.15">
      <c r="A15" s="15">
        <v>20</v>
      </c>
      <c r="B15" s="16" t="s">
        <v>32</v>
      </c>
      <c r="C15" s="23">
        <v>58</v>
      </c>
      <c r="D15" s="32">
        <v>56</v>
      </c>
      <c r="E15" s="29">
        <v>13</v>
      </c>
      <c r="F15" s="28">
        <v>13</v>
      </c>
      <c r="G15" s="29">
        <v>0</v>
      </c>
      <c r="H15" s="25">
        <v>0</v>
      </c>
      <c r="I15" s="29">
        <v>0</v>
      </c>
      <c r="J15" s="36">
        <v>0</v>
      </c>
    </row>
    <row r="16" spans="1:10" ht="20.100000000000001" customHeight="1" x14ac:dyDescent="0.15">
      <c r="A16" s="15">
        <v>21</v>
      </c>
      <c r="B16" s="16" t="s">
        <v>31</v>
      </c>
      <c r="C16" s="23">
        <v>59</v>
      </c>
      <c r="D16" s="32">
        <v>57</v>
      </c>
      <c r="E16" s="29">
        <v>17</v>
      </c>
      <c r="F16" s="28">
        <v>9</v>
      </c>
      <c r="G16" s="29">
        <v>17</v>
      </c>
      <c r="H16" s="25">
        <v>18</v>
      </c>
      <c r="I16" s="29">
        <v>2</v>
      </c>
      <c r="J16" s="36">
        <v>2</v>
      </c>
    </row>
    <row r="17" spans="1:10" ht="20.100000000000001" customHeight="1" x14ac:dyDescent="0.15">
      <c r="A17" s="15">
        <v>23</v>
      </c>
      <c r="B17" s="16" t="s">
        <v>30</v>
      </c>
      <c r="C17" s="23">
        <v>139</v>
      </c>
      <c r="D17" s="32">
        <v>134</v>
      </c>
      <c r="E17" s="29">
        <v>7</v>
      </c>
      <c r="F17" s="28">
        <v>15</v>
      </c>
      <c r="G17" s="29">
        <v>0</v>
      </c>
      <c r="H17" s="25">
        <v>0</v>
      </c>
      <c r="I17" s="29">
        <v>0</v>
      </c>
      <c r="J17" s="36">
        <v>0</v>
      </c>
    </row>
    <row r="18" spans="1:10" ht="20.100000000000001" customHeight="1" x14ac:dyDescent="0.15">
      <c r="A18" s="15">
        <v>24</v>
      </c>
      <c r="B18" s="16" t="s">
        <v>18</v>
      </c>
      <c r="C18" s="23">
        <v>241</v>
      </c>
      <c r="D18" s="32">
        <v>240</v>
      </c>
      <c r="E18" s="29">
        <v>18</v>
      </c>
      <c r="F18" s="28">
        <v>23</v>
      </c>
      <c r="G18" s="29">
        <v>23</v>
      </c>
      <c r="H18" s="25">
        <v>21</v>
      </c>
      <c r="I18" s="29">
        <v>1</v>
      </c>
      <c r="J18" s="36">
        <v>1</v>
      </c>
    </row>
    <row r="19" spans="1:10" ht="20.100000000000001" customHeight="1" x14ac:dyDescent="0.15">
      <c r="A19" s="15">
        <v>25</v>
      </c>
      <c r="B19" s="16" t="s">
        <v>29</v>
      </c>
      <c r="C19" s="23">
        <v>187</v>
      </c>
      <c r="D19" s="32">
        <v>219</v>
      </c>
      <c r="E19" s="29">
        <v>44</v>
      </c>
      <c r="F19" s="28">
        <v>54</v>
      </c>
      <c r="G19" s="29">
        <v>4</v>
      </c>
      <c r="H19" s="25">
        <v>6</v>
      </c>
      <c r="I19" s="29">
        <v>1</v>
      </c>
      <c r="J19" s="36">
        <v>1</v>
      </c>
    </row>
    <row r="20" spans="1:10" ht="20.100000000000001" customHeight="1" x14ac:dyDescent="0.15">
      <c r="A20" s="15">
        <v>26</v>
      </c>
      <c r="B20" s="16" t="s">
        <v>28</v>
      </c>
      <c r="C20" s="23">
        <v>889</v>
      </c>
      <c r="D20" s="32">
        <v>1022</v>
      </c>
      <c r="E20" s="29">
        <v>74</v>
      </c>
      <c r="F20" s="28">
        <v>79</v>
      </c>
      <c r="G20" s="29">
        <v>12</v>
      </c>
      <c r="H20" s="25">
        <v>20</v>
      </c>
      <c r="I20" s="29">
        <v>2</v>
      </c>
      <c r="J20" s="36">
        <v>1</v>
      </c>
    </row>
    <row r="21" spans="1:10" ht="20.100000000000001" customHeight="1" x14ac:dyDescent="0.15">
      <c r="A21" s="15">
        <v>27</v>
      </c>
      <c r="B21" s="17" t="s">
        <v>27</v>
      </c>
      <c r="C21" s="23">
        <v>209</v>
      </c>
      <c r="D21" s="32">
        <v>467</v>
      </c>
      <c r="E21" s="29">
        <v>68</v>
      </c>
      <c r="F21" s="28">
        <v>106</v>
      </c>
      <c r="G21" s="29">
        <v>6</v>
      </c>
      <c r="H21" s="25">
        <v>26</v>
      </c>
      <c r="I21" s="29">
        <v>0</v>
      </c>
      <c r="J21" s="36">
        <v>0</v>
      </c>
    </row>
    <row r="22" spans="1:10" ht="20.100000000000001" customHeight="1" x14ac:dyDescent="0.15">
      <c r="A22" s="15">
        <v>28</v>
      </c>
      <c r="B22" s="16" t="s">
        <v>22</v>
      </c>
      <c r="C22" s="23">
        <v>1484</v>
      </c>
      <c r="D22" s="32">
        <v>1404</v>
      </c>
      <c r="E22" s="29">
        <v>196</v>
      </c>
      <c r="F22" s="28">
        <v>210</v>
      </c>
      <c r="G22" s="29">
        <v>32</v>
      </c>
      <c r="H22" s="25">
        <v>49</v>
      </c>
      <c r="I22" s="29">
        <v>6</v>
      </c>
      <c r="J22" s="36">
        <v>6</v>
      </c>
    </row>
    <row r="23" spans="1:10" ht="20.100000000000001" customHeight="1" x14ac:dyDescent="0.15">
      <c r="A23" s="15">
        <v>29</v>
      </c>
      <c r="B23" s="16" t="s">
        <v>20</v>
      </c>
      <c r="C23" s="23">
        <v>483</v>
      </c>
      <c r="D23" s="32">
        <v>258</v>
      </c>
      <c r="E23" s="29">
        <v>93</v>
      </c>
      <c r="F23" s="28">
        <v>84</v>
      </c>
      <c r="G23" s="29">
        <v>11</v>
      </c>
      <c r="H23" s="25">
        <v>16</v>
      </c>
      <c r="I23" s="29">
        <v>0</v>
      </c>
      <c r="J23" s="36">
        <v>0</v>
      </c>
    </row>
    <row r="24" spans="1:10" ht="20.100000000000001" customHeight="1" x14ac:dyDescent="0.15">
      <c r="A24" s="15">
        <v>30</v>
      </c>
      <c r="B24" s="16" t="s">
        <v>21</v>
      </c>
      <c r="C24" s="23">
        <v>101</v>
      </c>
      <c r="D24" s="32">
        <v>99</v>
      </c>
      <c r="E24" s="29">
        <v>46</v>
      </c>
      <c r="F24" s="28">
        <v>59</v>
      </c>
      <c r="G24" s="29">
        <v>2</v>
      </c>
      <c r="H24" s="25">
        <v>1</v>
      </c>
      <c r="I24" s="29">
        <v>1</v>
      </c>
      <c r="J24" s="36">
        <v>1</v>
      </c>
    </row>
    <row r="25" spans="1:10" ht="20.100000000000001" customHeight="1" x14ac:dyDescent="0.15">
      <c r="A25" s="15">
        <v>31</v>
      </c>
      <c r="B25" s="16" t="s">
        <v>19</v>
      </c>
      <c r="C25" s="23">
        <v>986</v>
      </c>
      <c r="D25" s="32">
        <v>934</v>
      </c>
      <c r="E25" s="29">
        <v>62</v>
      </c>
      <c r="F25" s="28">
        <v>77</v>
      </c>
      <c r="G25" s="29">
        <v>136</v>
      </c>
      <c r="H25" s="25">
        <v>104</v>
      </c>
      <c r="I25" s="29">
        <v>3</v>
      </c>
      <c r="J25" s="36">
        <v>2</v>
      </c>
    </row>
    <row r="26" spans="1:10" ht="20.100000000000001" customHeight="1" x14ac:dyDescent="0.15">
      <c r="A26" s="18">
        <v>32</v>
      </c>
      <c r="B26" s="19" t="s">
        <v>23</v>
      </c>
      <c r="C26" s="24">
        <v>96</v>
      </c>
      <c r="D26" s="33">
        <v>86</v>
      </c>
      <c r="E26" s="31">
        <v>10</v>
      </c>
      <c r="F26" s="30">
        <v>4</v>
      </c>
      <c r="G26" s="31">
        <v>1</v>
      </c>
      <c r="H26" s="26">
        <v>0</v>
      </c>
      <c r="I26" s="31">
        <v>0</v>
      </c>
      <c r="J26" s="27">
        <v>0</v>
      </c>
    </row>
    <row r="27" spans="1:10" ht="20.100000000000001" customHeight="1" x14ac:dyDescent="0.15">
      <c r="A27" s="18"/>
      <c r="B27" s="19" t="s">
        <v>10</v>
      </c>
      <c r="C27" s="24">
        <f t="shared" ref="C27:J27" si="0">SUM(C5:C26)</f>
        <v>6449</v>
      </c>
      <c r="D27" s="34">
        <f t="shared" si="0"/>
        <v>6441</v>
      </c>
      <c r="E27" s="24">
        <f t="shared" si="0"/>
        <v>1281</v>
      </c>
      <c r="F27" s="24">
        <f t="shared" si="0"/>
        <v>1419</v>
      </c>
      <c r="G27" s="31">
        <f t="shared" si="0"/>
        <v>334</v>
      </c>
      <c r="H27" s="27">
        <f t="shared" si="0"/>
        <v>360</v>
      </c>
      <c r="I27" s="31">
        <f t="shared" si="0"/>
        <v>27</v>
      </c>
      <c r="J27" s="27">
        <f t="shared" si="0"/>
        <v>29</v>
      </c>
    </row>
    <row r="28" spans="1:10" ht="20.100000000000001" customHeight="1" x14ac:dyDescent="0.15">
      <c r="F28" s="6"/>
      <c r="H28" s="6"/>
    </row>
  </sheetData>
  <mergeCells count="7">
    <mergeCell ref="B1:J1"/>
    <mergeCell ref="B2:J2"/>
    <mergeCell ref="A3:B4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H25</vt:lpstr>
      <vt:lpstr>H26</vt:lpstr>
      <vt:lpstr>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2016-01-25T02:26:43Z</cp:lastPrinted>
  <dcterms:created xsi:type="dcterms:W3CDTF">2007-01-09T02:39:07Z</dcterms:created>
  <dcterms:modified xsi:type="dcterms:W3CDTF">2023-03-14T07:44:29Z</dcterms:modified>
</cp:coreProperties>
</file>