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D544FC49-8333-4DD4-965B-16A222D8247D}" xr6:coauthVersionLast="36" xr6:coauthVersionMax="36" xr10:uidLastSave="{00000000-0000-0000-0000-000000000000}"/>
  <bookViews>
    <workbookView xWindow="0" yWindow="0" windowWidth="16260" windowHeight="12435" tabRatio="868"/>
  </bookViews>
  <sheets>
    <sheet name="18-2" sheetId="12" r:id="rId1"/>
  </sheets>
  <definedNames>
    <definedName name="_xlnm.Print_Area" localSheetId="0">'18-2'!$J$1:$O$13</definedName>
  </definedNames>
  <calcPr calcId="191029"/>
</workbook>
</file>

<file path=xl/calcChain.xml><?xml version="1.0" encoding="utf-8"?>
<calcChain xmlns="http://schemas.openxmlformats.org/spreadsheetml/2006/main">
  <c r="O10" i="12" l="1"/>
  <c r="N4" i="12"/>
  <c r="M4" i="12"/>
  <c r="O6" i="12"/>
  <c r="O7" i="12"/>
  <c r="O8" i="12"/>
  <c r="O9" i="12"/>
  <c r="O11" i="12"/>
  <c r="O12" i="12"/>
  <c r="E64" i="12"/>
  <c r="E4" i="12" s="1"/>
  <c r="D64" i="12"/>
  <c r="F4" i="12"/>
  <c r="G4" i="12"/>
  <c r="H4" i="12"/>
  <c r="E6" i="12"/>
  <c r="F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D12" i="12"/>
  <c r="D11" i="12"/>
  <c r="D10" i="12"/>
  <c r="D9" i="12"/>
  <c r="D8" i="12"/>
  <c r="D7" i="12"/>
  <c r="D6" i="12"/>
  <c r="D4" i="12"/>
  <c r="O4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<sst xmlns="http://schemas.openxmlformats.org/spreadsheetml/2006/main" count="171" uniqueCount="52">
  <si>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</si>
  <si>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</si>
  <si>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</si>
  <si>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</si>
  <si>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</si>
  <si>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</si>
  <si>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</si>
  <si>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</si>
  <si>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</si>
  <si>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</si>
  <si>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</si>
  <si>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</si>
  <si>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</si>
  <si>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</si>
  <si>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</si>
  <si>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</si>
  <si>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</si>
  <si>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</si>
  <si>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</si>
  <si>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</si>
  <si>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</si>
  <si>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</si>
  <si>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</si>
  <si>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</si>
  <si>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</si>
  <si>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</si>
  <si>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</si>
  <si>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</si>
  <si>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</si>
  <si>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</si>
  <si>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</si>
  <si>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</si>
  <si>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</si>
  <si>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</si>
  <si>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</si>
  <si>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</si>
  <si>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</si>
  <si>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</si>
  <si>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</si>
  <si>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</si>
  <si>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</si>
  <si>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</si>
  <si>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</si>
  <si>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</si>
  <si>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</si>
  <si>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</si>
  <si>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</si>
  <si>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</si>
  <si>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</si>
  <si>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</si>
  <si>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－平成27年－</t>
    <rPh sb="1" eb="3">
      <t>ヘイセイ</t>
    </rPh>
    <rPh sb="5" eb="6">
      <t>ネン</t>
    </rPh>
    <phoneticPr fontId="2"/>
  </si>
  <si>
    <t>18-2　住宅の建て方別住宅に住む主世帯数、主世帯人員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</si>
</sst>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center" vertical="center"/>
    </xf>
    <xf numFmtId="38" fontId="9" fillId="0" borderId="0" xfId="0" applyNumberFormat="1" applyFont="1" applyBorder="1" applyAlignment="1">
      <alignment horizontal="right" vertical="center" wrapText="1"/>
    </xf>
    <xf numFmtId="40" fontId="9" fillId="0" borderId="0" xfId="0" applyNumberFormat="1" applyFont="1" applyBorder="1" applyAlignment="1">
      <alignment horizontal="right" vertical="center" wrapText="1"/>
    </xf>
    <xf numFmtId="183" fontId="11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183" fontId="11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horizontal="distributed" vertical="center" wrapText="1"/>
    </xf>
    <xf numFmtId="0" fontId="11" fillId="0" borderId="0" xfId="0" applyFont="1" applyBorder="1" applyAlignment="1">
      <alignment vertical="center"/>
    </xf>
    <xf numFmtId="183" fontId="11" fillId="0" borderId="0" xfId="1" applyNumberFormat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 wrapText="1"/>
    </xf>
    <xf numFmtId="0" fontId="10" fillId="0" borderId="18" xfId="0" applyFont="1" applyBorder="1" applyAlignment="1">
      <alignment horizontal="distributed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9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38" fontId="9" fillId="0" borderId="12" xfId="1" applyFont="1" applyBorder="1" applyAlignment="1">
      <alignment vertical="center"/>
    </xf>
    <xf numFmtId="40" fontId="9" fillId="0" borderId="1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 wrapText="1"/>
    </xf>
    <xf numFmtId="56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6"/>
  <sheetViews>
    <sheetView showGridLines="0" tabSelected="1" topLeftCell="J1" zoomScaleNormal="100" zoomScaleSheetLayoutView="100" workbookViewId="0">
      <selection activeCell="P12" sqref="P12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5">
        <v>25</v>
      </c>
      <c r="B1" s="5" t="s">
        <v>27</v>
      </c>
      <c r="J1" s="64" t="s">
        <v>51</v>
      </c>
      <c r="K1" s="65"/>
      <c r="L1" s="66"/>
      <c r="M1" s="66"/>
      <c r="N1" s="66"/>
      <c r="O1" s="66"/>
      <c r="P1" s="66"/>
      <c r="Q1" s="66"/>
    </row>
    <row r="2" spans="1:17" ht="18.75" customHeight="1" thickBot="1">
      <c r="B2" s="5" t="s">
        <v>28</v>
      </c>
      <c r="F2" s="22" t="s">
        <v>11</v>
      </c>
      <c r="K2" s="5"/>
      <c r="N2" s="22" t="s">
        <v>50</v>
      </c>
      <c r="O2" s="6" t="s">
        <v>7</v>
      </c>
    </row>
    <row r="3" spans="1:17" ht="40.5">
      <c r="A3" s="80" t="s">
        <v>40</v>
      </c>
      <c r="B3" s="81"/>
      <c r="C3" s="13"/>
      <c r="D3" s="17" t="s">
        <v>32</v>
      </c>
      <c r="E3" s="17" t="s">
        <v>33</v>
      </c>
      <c r="F3" s="17" t="s">
        <v>29</v>
      </c>
      <c r="G3" s="17" t="s">
        <v>30</v>
      </c>
      <c r="H3" s="12" t="s">
        <v>31</v>
      </c>
      <c r="J3" s="68" t="s">
        <v>40</v>
      </c>
      <c r="K3" s="69"/>
      <c r="L3" s="52"/>
      <c r="M3" s="53" t="s">
        <v>49</v>
      </c>
      <c r="N3" s="53" t="s">
        <v>48</v>
      </c>
      <c r="O3" s="54" t="s">
        <v>47</v>
      </c>
      <c r="P3" s="49"/>
      <c r="Q3" s="49"/>
    </row>
    <row r="4" spans="1:17" ht="24" customHeight="1">
      <c r="A4" s="82" t="s">
        <v>0</v>
      </c>
      <c r="B4" s="83"/>
      <c r="C4" s="24"/>
      <c r="D4" s="31">
        <f>SUM(D64)</f>
        <v>14636</v>
      </c>
      <c r="E4" s="31">
        <f>SUM(E64)</f>
        <v>46713</v>
      </c>
      <c r="F4" s="31">
        <f>SUM(F64)</f>
        <v>0</v>
      </c>
      <c r="G4" s="31">
        <f>SUM(G64)</f>
        <v>0</v>
      </c>
      <c r="H4" s="31">
        <f>SUM(H64)</f>
        <v>0</v>
      </c>
      <c r="J4" s="70" t="s">
        <v>0</v>
      </c>
      <c r="K4" s="71"/>
      <c r="L4" s="40"/>
      <c r="M4" s="41">
        <f>SUM(M6,M7,M8,M12,M13)</f>
        <v>37957</v>
      </c>
      <c r="N4" s="41">
        <f>SUM(N6,N7,N8,N12,N13)</f>
        <v>95666</v>
      </c>
      <c r="O4" s="42">
        <f>N4/M4</f>
        <v>2.5203783228390022</v>
      </c>
      <c r="P4" s="43"/>
      <c r="Q4" s="43"/>
    </row>
    <row r="5" spans="1:17" ht="15" customHeight="1">
      <c r="A5" s="2"/>
      <c r="B5" s="20"/>
      <c r="C5" s="24"/>
      <c r="D5" s="31"/>
      <c r="E5" s="31"/>
      <c r="F5" s="31"/>
      <c r="G5" s="31"/>
      <c r="H5" s="31"/>
      <c r="J5" s="44"/>
      <c r="K5" s="45"/>
      <c r="L5" s="40"/>
      <c r="M5" s="41"/>
      <c r="N5" s="41"/>
      <c r="O5" s="42"/>
      <c r="P5" s="50"/>
      <c r="Q5" s="43"/>
    </row>
    <row r="6" spans="1:17" ht="36" customHeight="1">
      <c r="A6" s="7"/>
      <c r="B6" s="20" t="s">
        <v>34</v>
      </c>
      <c r="C6" s="24" t="s">
        <v>3</v>
      </c>
      <c r="D6" s="4">
        <f>SUM(D66:D69)</f>
        <v>14219</v>
      </c>
      <c r="E6" s="4">
        <f>SUM(E66:E69)</f>
        <v>45987</v>
      </c>
      <c r="F6" s="4">
        <f>SUM(F66:F69)</f>
        <v>12.959999999999999</v>
      </c>
      <c r="G6" s="4">
        <f>SUM(G66:G69)</f>
        <v>633.6</v>
      </c>
      <c r="H6" s="4">
        <f>SUM(H66:H69)</f>
        <v>195.7</v>
      </c>
      <c r="J6" s="46"/>
      <c r="K6" s="45" t="s">
        <v>34</v>
      </c>
      <c r="L6" s="40" t="s">
        <v>3</v>
      </c>
      <c r="M6" s="47">
        <v>28446</v>
      </c>
      <c r="N6" s="47">
        <v>78691</v>
      </c>
      <c r="O6" s="42">
        <f t="shared" ref="O6:O12" si="0">N6/M6</f>
        <v>2.7663291851226885</v>
      </c>
      <c r="P6" s="43"/>
      <c r="Q6" s="48"/>
    </row>
    <row r="7" spans="1:17" ht="36" customHeight="1">
      <c r="A7" s="7"/>
      <c r="B7" s="20" t="s">
        <v>35</v>
      </c>
      <c r="C7" s="24" t="s">
        <v>3</v>
      </c>
      <c r="D7" s="4">
        <f>SUM(D70:D73)</f>
        <v>224</v>
      </c>
      <c r="E7" s="4">
        <f>SUM(E70:E73)</f>
        <v>389</v>
      </c>
      <c r="F7" s="4">
        <f>SUM(F70:F73)</f>
        <v>7.64</v>
      </c>
      <c r="G7" s="4">
        <f>SUM(G70:G73)</f>
        <v>211.10000000000002</v>
      </c>
      <c r="H7" s="4">
        <f>SUM(H70:H73)</f>
        <v>110.3</v>
      </c>
      <c r="J7" s="46"/>
      <c r="K7" s="45" t="s">
        <v>35</v>
      </c>
      <c r="L7" s="40" t="s">
        <v>3</v>
      </c>
      <c r="M7" s="47">
        <v>885</v>
      </c>
      <c r="N7" s="47">
        <v>1777</v>
      </c>
      <c r="O7" s="42">
        <f t="shared" si="0"/>
        <v>2.007909604519774</v>
      </c>
      <c r="P7" s="48"/>
      <c r="Q7" s="48"/>
    </row>
    <row r="8" spans="1:17" ht="36" customHeight="1">
      <c r="A8" s="7"/>
      <c r="B8" s="20" t="s">
        <v>36</v>
      </c>
      <c r="C8" s="24" t="s">
        <v>3</v>
      </c>
      <c r="D8" s="4">
        <f>SUM(D74:D77)</f>
        <v>183</v>
      </c>
      <c r="E8" s="4">
        <f>SUM(E74:E77)</f>
        <v>311</v>
      </c>
      <c r="F8" s="4">
        <f>SUM(F74:F77)</f>
        <v>6.57</v>
      </c>
      <c r="G8" s="4">
        <f>SUM(G74:G77)</f>
        <v>222.9</v>
      </c>
      <c r="H8" s="4">
        <f>SUM(H74:H77)</f>
        <v>134.39999999999998</v>
      </c>
      <c r="J8" s="46"/>
      <c r="K8" s="45" t="s">
        <v>36</v>
      </c>
      <c r="L8" s="40" t="s">
        <v>3</v>
      </c>
      <c r="M8" s="47">
        <v>8554</v>
      </c>
      <c r="N8" s="47">
        <v>15046</v>
      </c>
      <c r="O8" s="42">
        <f t="shared" si="0"/>
        <v>1.7589431844750993</v>
      </c>
      <c r="P8" s="48"/>
      <c r="Q8" s="48"/>
    </row>
    <row r="9" spans="1:17" ht="36" customHeight="1">
      <c r="A9" s="7"/>
      <c r="B9" s="20" t="s">
        <v>37</v>
      </c>
      <c r="C9" s="24" t="s">
        <v>3</v>
      </c>
      <c r="D9" s="4">
        <f>SUM(D78:D81)</f>
        <v>118</v>
      </c>
      <c r="E9" s="4">
        <f>SUM(E78:E81)</f>
        <v>196</v>
      </c>
      <c r="F9" s="4">
        <f>SUM(F78:F81)</f>
        <v>7.67</v>
      </c>
      <c r="G9" s="4">
        <f>SUM(G78:G81)</f>
        <v>314.7</v>
      </c>
      <c r="H9" s="4">
        <f>SUM(H78:H81)</f>
        <v>142.89999999999998</v>
      </c>
      <c r="J9" s="46"/>
      <c r="K9" s="45" t="s">
        <v>37</v>
      </c>
      <c r="L9" s="40" t="s">
        <v>3</v>
      </c>
      <c r="M9" s="47">
        <v>5316</v>
      </c>
      <c r="N9" s="47">
        <v>9165</v>
      </c>
      <c r="O9" s="42">
        <f t="shared" si="0"/>
        <v>1.7240406320541761</v>
      </c>
      <c r="P9" s="48"/>
      <c r="Q9" s="48"/>
    </row>
    <row r="10" spans="1:17" ht="36" customHeight="1">
      <c r="A10" s="7"/>
      <c r="B10" s="20" t="s">
        <v>38</v>
      </c>
      <c r="C10" s="24" t="s">
        <v>3</v>
      </c>
      <c r="D10" s="4">
        <f>SUM(D82:D85)</f>
        <v>62</v>
      </c>
      <c r="E10" s="4">
        <f>SUM(E82:E85)</f>
        <v>107</v>
      </c>
      <c r="F10" s="4">
        <f>SUM(F82:F85)</f>
        <v>5.41</v>
      </c>
      <c r="G10" s="4">
        <f>SUM(G82:G85)</f>
        <v>169.5</v>
      </c>
      <c r="H10" s="4">
        <f>SUM(H82:H85)</f>
        <v>105.60000000000001</v>
      </c>
      <c r="J10" s="46"/>
      <c r="K10" s="45" t="s">
        <v>38</v>
      </c>
      <c r="L10" s="40" t="s">
        <v>3</v>
      </c>
      <c r="M10" s="47">
        <v>2691</v>
      </c>
      <c r="N10" s="47">
        <v>4786</v>
      </c>
      <c r="O10" s="42">
        <f>N10/M10</f>
        <v>1.7785209959123003</v>
      </c>
      <c r="P10" s="48"/>
      <c r="Q10" s="48"/>
    </row>
    <row r="11" spans="1:17" ht="36" customHeight="1">
      <c r="A11" s="7"/>
      <c r="B11" s="20" t="s">
        <v>39</v>
      </c>
      <c r="C11" s="24" t="s">
        <v>3</v>
      </c>
      <c r="D11" s="4">
        <f>SUM(D86:D89)</f>
        <v>3</v>
      </c>
      <c r="E11" s="4">
        <f>SUM(E86:E89)</f>
        <v>8</v>
      </c>
      <c r="F11" s="4">
        <f>SUM(F86:F89)</f>
        <v>2.67</v>
      </c>
      <c r="G11" s="4">
        <f>SUM(G86:G89)</f>
        <v>74</v>
      </c>
      <c r="H11" s="4">
        <f>SUM(H86:H89)</f>
        <v>27.8</v>
      </c>
      <c r="J11" s="46"/>
      <c r="K11" s="45" t="s">
        <v>39</v>
      </c>
      <c r="L11" s="40" t="s">
        <v>3</v>
      </c>
      <c r="M11" s="47">
        <v>547</v>
      </c>
      <c r="N11" s="47">
        <v>1095</v>
      </c>
      <c r="O11" s="42">
        <f t="shared" si="0"/>
        <v>2.0018281535648996</v>
      </c>
      <c r="P11" s="48"/>
      <c r="Q11" s="48"/>
    </row>
    <row r="12" spans="1:17" ht="36" customHeight="1" thickBot="1">
      <c r="A12" s="8"/>
      <c r="B12" s="21" t="s">
        <v>2</v>
      </c>
      <c r="C12" s="28" t="s">
        <v>3</v>
      </c>
      <c r="D12" s="10">
        <f>SUM(D90:D93)</f>
        <v>10</v>
      </c>
      <c r="E12" s="10">
        <f>SUM(E90:E93)</f>
        <v>26</v>
      </c>
      <c r="F12" s="10">
        <f>SUM(F90:F93)</f>
        <v>9.379999999999999</v>
      </c>
      <c r="G12" s="10">
        <f>SUM(G90:G93)</f>
        <v>424.9</v>
      </c>
      <c r="H12" s="10">
        <f>SUM(H90:H93)</f>
        <v>151.19999999999999</v>
      </c>
      <c r="J12" s="56"/>
      <c r="K12" s="57" t="s">
        <v>2</v>
      </c>
      <c r="L12" s="58" t="s">
        <v>3</v>
      </c>
      <c r="M12" s="59">
        <v>72</v>
      </c>
      <c r="N12" s="59">
        <v>152</v>
      </c>
      <c r="O12" s="60">
        <f t="shared" si="0"/>
        <v>2.1111111111111112</v>
      </c>
      <c r="P12" s="48"/>
      <c r="Q12" s="48"/>
    </row>
    <row r="13" spans="1:17" ht="36" customHeight="1">
      <c r="A13" s="7"/>
      <c r="B13" s="2"/>
      <c r="C13" s="18"/>
      <c r="D13" s="4"/>
      <c r="E13" s="4"/>
      <c r="F13" s="4"/>
      <c r="G13" s="4"/>
      <c r="H13" s="4"/>
      <c r="J13" s="9" t="s">
        <v>8</v>
      </c>
      <c r="K13" s="44"/>
      <c r="L13" s="55"/>
      <c r="M13" s="47"/>
      <c r="N13" s="47"/>
      <c r="O13" s="42"/>
      <c r="P13" s="51"/>
      <c r="Q13" s="51"/>
    </row>
    <row r="14" spans="1:17">
      <c r="A14" s="9" t="s">
        <v>8</v>
      </c>
      <c r="P14" s="7"/>
    </row>
    <row r="15" spans="1:17">
      <c r="P15" s="7"/>
    </row>
    <row r="16" spans="1:17" ht="18.75" customHeight="1">
      <c r="A16" s="5">
        <v>26</v>
      </c>
      <c r="B16" s="5" t="s">
        <v>12</v>
      </c>
      <c r="K16" s="5"/>
    </row>
    <row r="17" spans="1:17" ht="18.75" customHeight="1" thickBot="1">
      <c r="B17" s="5" t="s">
        <v>13</v>
      </c>
      <c r="G17" s="22" t="s">
        <v>11</v>
      </c>
      <c r="J17" s="7"/>
      <c r="K17" s="35"/>
      <c r="L17" s="18"/>
      <c r="M17" s="7"/>
      <c r="N17" s="7"/>
      <c r="O17" s="7"/>
      <c r="P17" s="36"/>
      <c r="Q17" s="7"/>
    </row>
    <row r="18" spans="1:17">
      <c r="A18" s="76" t="s">
        <v>14</v>
      </c>
      <c r="B18" s="76"/>
      <c r="C18" s="23"/>
      <c r="D18" s="74" t="s">
        <v>1</v>
      </c>
      <c r="E18" s="74" t="s">
        <v>9</v>
      </c>
      <c r="F18" s="74" t="s">
        <v>24</v>
      </c>
      <c r="G18" s="74" t="s">
        <v>25</v>
      </c>
      <c r="H18" s="74" t="s">
        <v>26</v>
      </c>
      <c r="J18" s="72"/>
      <c r="K18" s="72"/>
      <c r="L18" s="18"/>
      <c r="M18" s="67"/>
      <c r="N18" s="67"/>
      <c r="O18" s="67"/>
      <c r="P18" s="67"/>
      <c r="Q18" s="67"/>
    </row>
    <row r="19" spans="1:17">
      <c r="A19" s="84" t="s">
        <v>15</v>
      </c>
      <c r="B19" s="84"/>
      <c r="C19" s="19"/>
      <c r="D19" s="75"/>
      <c r="E19" s="75"/>
      <c r="F19" s="75"/>
      <c r="G19" s="75"/>
      <c r="H19" s="75"/>
      <c r="J19" s="72"/>
      <c r="K19" s="72"/>
      <c r="L19" s="18"/>
      <c r="M19" s="67"/>
      <c r="N19" s="67"/>
      <c r="O19" s="67"/>
      <c r="P19" s="67"/>
      <c r="Q19" s="67"/>
    </row>
    <row r="20" spans="1:17" ht="20.25" customHeight="1">
      <c r="A20" s="16"/>
      <c r="B20" s="16"/>
      <c r="C20" s="24"/>
      <c r="D20" s="15"/>
      <c r="E20" s="15"/>
      <c r="F20" s="15"/>
      <c r="G20" s="15" t="s">
        <v>45</v>
      </c>
      <c r="H20" s="15" t="s">
        <v>45</v>
      </c>
      <c r="J20" s="16"/>
      <c r="K20" s="16"/>
      <c r="L20" s="18"/>
      <c r="M20" s="15"/>
      <c r="N20" s="15"/>
      <c r="O20" s="15"/>
      <c r="P20" s="15"/>
      <c r="Q20" s="15"/>
    </row>
    <row r="21" spans="1:17">
      <c r="A21" s="62" t="s">
        <v>10</v>
      </c>
      <c r="B21" s="62"/>
      <c r="C21" s="24" t="s">
        <v>3</v>
      </c>
      <c r="D21" s="4">
        <v>23177</v>
      </c>
      <c r="E21" s="4">
        <v>65911</v>
      </c>
      <c r="F21" s="25">
        <v>2.84</v>
      </c>
      <c r="G21" s="3" t="s">
        <v>42</v>
      </c>
      <c r="H21" s="3" t="s">
        <v>42</v>
      </c>
      <c r="J21" s="62"/>
      <c r="K21" s="62"/>
      <c r="L21" s="18"/>
      <c r="M21" s="4"/>
      <c r="N21" s="4"/>
      <c r="O21" s="25"/>
      <c r="P21" s="3"/>
      <c r="Q21" s="3"/>
    </row>
    <row r="22" spans="1:17">
      <c r="A22" s="62"/>
      <c r="B22" s="62"/>
      <c r="C22" s="24" t="s">
        <v>4</v>
      </c>
      <c r="D22" s="4">
        <v>5243</v>
      </c>
      <c r="E22" s="4">
        <v>15184</v>
      </c>
      <c r="F22" s="25">
        <v>2.9</v>
      </c>
      <c r="G22" s="3" t="s">
        <v>41</v>
      </c>
      <c r="H22" s="3" t="s">
        <v>41</v>
      </c>
      <c r="J22" s="62"/>
      <c r="K22" s="62"/>
      <c r="L22" s="18"/>
      <c r="M22" s="4"/>
      <c r="N22" s="4"/>
      <c r="O22" s="25"/>
      <c r="P22" s="3"/>
      <c r="Q22" s="3"/>
    </row>
    <row r="23" spans="1:17">
      <c r="A23" s="62"/>
      <c r="B23" s="62"/>
      <c r="C23" s="24" t="s">
        <v>5</v>
      </c>
      <c r="D23" s="4">
        <v>2032</v>
      </c>
      <c r="E23" s="4">
        <v>6399</v>
      </c>
      <c r="F23" s="25">
        <v>3.15</v>
      </c>
      <c r="G23" s="3" t="s">
        <v>43</v>
      </c>
      <c r="H23" s="3" t="s">
        <v>43</v>
      </c>
      <c r="J23" s="62"/>
      <c r="K23" s="62"/>
      <c r="L23" s="18"/>
      <c r="M23" s="4"/>
      <c r="N23" s="4"/>
      <c r="O23" s="25"/>
      <c r="P23" s="3"/>
      <c r="Q23" s="3"/>
    </row>
    <row r="24" spans="1:17">
      <c r="A24" s="62"/>
      <c r="B24" s="62"/>
      <c r="C24" s="24" t="s">
        <v>6</v>
      </c>
      <c r="D24" s="4">
        <v>3318</v>
      </c>
      <c r="E24" s="4">
        <v>10535</v>
      </c>
      <c r="F24" s="25">
        <v>3.18</v>
      </c>
      <c r="G24" s="3" t="s">
        <v>44</v>
      </c>
      <c r="H24" s="3" t="s">
        <v>44</v>
      </c>
      <c r="J24" s="62"/>
      <c r="K24" s="62"/>
      <c r="L24" s="18"/>
      <c r="M24" s="4"/>
      <c r="N24" s="4"/>
      <c r="O24" s="25"/>
      <c r="P24" s="3"/>
      <c r="Q24" s="3"/>
    </row>
    <row r="25" spans="1:17">
      <c r="A25" s="62" t="s">
        <v>16</v>
      </c>
      <c r="B25" s="62"/>
      <c r="C25" s="24" t="s">
        <v>3</v>
      </c>
      <c r="D25" s="4">
        <v>22796</v>
      </c>
      <c r="E25" s="4">
        <v>65483</v>
      </c>
      <c r="F25" s="25">
        <v>2.87</v>
      </c>
      <c r="G25" s="25">
        <v>118.1</v>
      </c>
      <c r="H25" s="26">
        <v>41.1</v>
      </c>
      <c r="J25" s="62"/>
      <c r="K25" s="62"/>
      <c r="L25" s="18"/>
      <c r="M25" s="4"/>
      <c r="N25" s="4"/>
      <c r="O25" s="25"/>
      <c r="P25" s="25"/>
      <c r="Q25" s="26"/>
    </row>
    <row r="26" spans="1:17">
      <c r="A26" s="62"/>
      <c r="B26" s="62"/>
      <c r="C26" s="24" t="s">
        <v>4</v>
      </c>
      <c r="D26" s="4">
        <v>5144</v>
      </c>
      <c r="E26" s="4">
        <v>15065</v>
      </c>
      <c r="F26" s="25">
        <v>2.93</v>
      </c>
      <c r="G26" s="25">
        <v>131.9</v>
      </c>
      <c r="H26" s="26">
        <v>45</v>
      </c>
      <c r="J26" s="62"/>
      <c r="K26" s="62"/>
      <c r="L26" s="18"/>
      <c r="M26" s="4"/>
      <c r="N26" s="4"/>
      <c r="O26" s="25"/>
      <c r="P26" s="25"/>
      <c r="Q26" s="26"/>
    </row>
    <row r="27" spans="1:17">
      <c r="A27" s="62"/>
      <c r="B27" s="62"/>
      <c r="C27" s="24" t="s">
        <v>5</v>
      </c>
      <c r="D27" s="4">
        <v>2024</v>
      </c>
      <c r="E27" s="4">
        <v>6388</v>
      </c>
      <c r="F27" s="25">
        <v>3.16</v>
      </c>
      <c r="G27" s="25">
        <v>141.9</v>
      </c>
      <c r="H27" s="26">
        <v>45</v>
      </c>
      <c r="J27" s="62"/>
      <c r="K27" s="62"/>
      <c r="L27" s="18"/>
      <c r="M27" s="4"/>
      <c r="N27" s="4"/>
      <c r="O27" s="25"/>
      <c r="P27" s="25"/>
      <c r="Q27" s="26"/>
    </row>
    <row r="28" spans="1:17">
      <c r="A28" s="62"/>
      <c r="B28" s="62"/>
      <c r="C28" s="24" t="s">
        <v>6</v>
      </c>
      <c r="D28" s="4">
        <v>3275</v>
      </c>
      <c r="E28" s="4">
        <v>10442</v>
      </c>
      <c r="F28" s="25">
        <v>3.19</v>
      </c>
      <c r="G28" s="25">
        <v>148.19999999999999</v>
      </c>
      <c r="H28" s="26">
        <v>46.5</v>
      </c>
      <c r="J28" s="62"/>
      <c r="K28" s="62"/>
      <c r="L28" s="18"/>
      <c r="M28" s="4"/>
      <c r="N28" s="4"/>
      <c r="O28" s="25"/>
      <c r="P28" s="25"/>
      <c r="Q28" s="26"/>
    </row>
    <row r="29" spans="1:17">
      <c r="A29" s="62" t="s">
        <v>17</v>
      </c>
      <c r="B29" s="62"/>
      <c r="C29" s="24" t="s">
        <v>3</v>
      </c>
      <c r="D29" s="4">
        <v>22630</v>
      </c>
      <c r="E29" s="4">
        <v>65136</v>
      </c>
      <c r="F29" s="25">
        <v>2.88</v>
      </c>
      <c r="G29" s="25">
        <v>118.5</v>
      </c>
      <c r="H29" s="26">
        <v>41.2</v>
      </c>
      <c r="J29" s="62"/>
      <c r="K29" s="62"/>
      <c r="L29" s="18"/>
      <c r="M29" s="4"/>
      <c r="N29" s="4"/>
      <c r="O29" s="25"/>
      <c r="P29" s="25"/>
      <c r="Q29" s="26"/>
    </row>
    <row r="30" spans="1:17">
      <c r="A30" s="62"/>
      <c r="B30" s="62"/>
      <c r="C30" s="24" t="s">
        <v>4</v>
      </c>
      <c r="D30" s="4">
        <v>5109</v>
      </c>
      <c r="E30" s="4">
        <v>14966</v>
      </c>
      <c r="F30" s="25">
        <v>2.93</v>
      </c>
      <c r="G30" s="25">
        <v>132.30000000000001</v>
      </c>
      <c r="H30" s="26">
        <v>45.2</v>
      </c>
      <c r="J30" s="62"/>
      <c r="K30" s="62"/>
      <c r="L30" s="18"/>
      <c r="M30" s="4"/>
      <c r="N30" s="4"/>
      <c r="O30" s="25"/>
      <c r="P30" s="25"/>
      <c r="Q30" s="26"/>
    </row>
    <row r="31" spans="1:17">
      <c r="A31" s="62"/>
      <c r="B31" s="62"/>
      <c r="C31" s="24" t="s">
        <v>5</v>
      </c>
      <c r="D31" s="4">
        <v>2007</v>
      </c>
      <c r="E31" s="4">
        <v>6348</v>
      </c>
      <c r="F31" s="25">
        <v>3.16</v>
      </c>
      <c r="G31" s="25">
        <v>142.69999999999999</v>
      </c>
      <c r="H31" s="26">
        <v>45.1</v>
      </c>
      <c r="J31" s="62"/>
      <c r="K31" s="62"/>
      <c r="L31" s="18"/>
      <c r="M31" s="4"/>
      <c r="N31" s="4"/>
      <c r="O31" s="25"/>
      <c r="P31" s="25"/>
      <c r="Q31" s="26"/>
    </row>
    <row r="32" spans="1:17">
      <c r="A32" s="62"/>
      <c r="B32" s="62"/>
      <c r="C32" s="24" t="s">
        <v>6</v>
      </c>
      <c r="D32" s="4">
        <v>3238</v>
      </c>
      <c r="E32" s="4">
        <v>10371</v>
      </c>
      <c r="F32" s="25">
        <v>3.2</v>
      </c>
      <c r="G32" s="25">
        <v>149.19999999999999</v>
      </c>
      <c r="H32" s="26">
        <v>46.6</v>
      </c>
      <c r="J32" s="62"/>
      <c r="K32" s="62"/>
      <c r="L32" s="18"/>
      <c r="M32" s="4"/>
      <c r="N32" s="4"/>
      <c r="O32" s="25"/>
      <c r="P32" s="25"/>
      <c r="Q32" s="26"/>
    </row>
    <row r="33" spans="1:17">
      <c r="A33" s="7"/>
      <c r="B33" s="63" t="s">
        <v>18</v>
      </c>
      <c r="C33" s="24" t="s">
        <v>3</v>
      </c>
      <c r="D33" s="4">
        <v>16077</v>
      </c>
      <c r="E33" s="4">
        <v>51618</v>
      </c>
      <c r="F33" s="25">
        <v>3.21</v>
      </c>
      <c r="G33" s="25">
        <v>146.9</v>
      </c>
      <c r="H33" s="26">
        <v>45.8</v>
      </c>
      <c r="J33" s="7"/>
      <c r="K33" s="63"/>
      <c r="L33" s="18"/>
      <c r="M33" s="4"/>
      <c r="N33" s="4"/>
      <c r="O33" s="25"/>
      <c r="P33" s="25"/>
      <c r="Q33" s="26"/>
    </row>
    <row r="34" spans="1:17">
      <c r="A34" s="7"/>
      <c r="B34" s="63"/>
      <c r="C34" s="24" t="s">
        <v>4</v>
      </c>
      <c r="D34" s="4">
        <v>4065</v>
      </c>
      <c r="E34" s="4">
        <v>12758</v>
      </c>
      <c r="F34" s="25">
        <v>3.14</v>
      </c>
      <c r="G34" s="25">
        <v>153.6</v>
      </c>
      <c r="H34" s="26">
        <v>48.9</v>
      </c>
      <c r="J34" s="7"/>
      <c r="K34" s="63"/>
      <c r="L34" s="18"/>
      <c r="M34" s="4"/>
      <c r="N34" s="4"/>
      <c r="O34" s="25"/>
      <c r="P34" s="25"/>
      <c r="Q34" s="26"/>
    </row>
    <row r="35" spans="1:17">
      <c r="A35" s="7"/>
      <c r="B35" s="63"/>
      <c r="C35" s="24" t="s">
        <v>5</v>
      </c>
      <c r="D35" s="4">
        <v>1802</v>
      </c>
      <c r="E35" s="4">
        <v>5858</v>
      </c>
      <c r="F35" s="25">
        <v>3.25</v>
      </c>
      <c r="G35" s="25">
        <v>153</v>
      </c>
      <c r="H35" s="26">
        <v>47.1</v>
      </c>
      <c r="J35" s="7"/>
      <c r="K35" s="63"/>
      <c r="L35" s="18"/>
      <c r="M35" s="4"/>
      <c r="N35" s="4"/>
      <c r="O35" s="25"/>
      <c r="P35" s="25"/>
      <c r="Q35" s="26"/>
    </row>
    <row r="36" spans="1:17">
      <c r="A36" s="7"/>
      <c r="B36" s="63"/>
      <c r="C36" s="24" t="s">
        <v>6</v>
      </c>
      <c r="D36" s="4">
        <v>2930</v>
      </c>
      <c r="E36" s="4">
        <v>9677</v>
      </c>
      <c r="F36" s="25">
        <v>3.3</v>
      </c>
      <c r="G36" s="25">
        <v>157.9</v>
      </c>
      <c r="H36" s="26">
        <v>47.8</v>
      </c>
      <c r="J36" s="7"/>
      <c r="K36" s="63"/>
      <c r="L36" s="18"/>
      <c r="M36" s="4"/>
      <c r="N36" s="4"/>
      <c r="O36" s="25"/>
      <c r="P36" s="25"/>
      <c r="Q36" s="26"/>
    </row>
    <row r="37" spans="1:17">
      <c r="A37" s="7"/>
      <c r="B37" s="63" t="s">
        <v>19</v>
      </c>
      <c r="C37" s="24" t="s">
        <v>3</v>
      </c>
      <c r="D37" s="4">
        <v>1127</v>
      </c>
      <c r="E37" s="4">
        <v>3034</v>
      </c>
      <c r="F37" s="25">
        <v>2.69</v>
      </c>
      <c r="G37" s="25">
        <v>53.2</v>
      </c>
      <c r="H37" s="26">
        <v>19.8</v>
      </c>
      <c r="J37" s="7"/>
      <c r="K37" s="63"/>
      <c r="L37" s="18"/>
      <c r="M37" s="4"/>
      <c r="N37" s="4"/>
      <c r="O37" s="25"/>
      <c r="P37" s="25"/>
      <c r="Q37" s="26"/>
    </row>
    <row r="38" spans="1:17">
      <c r="A38" s="7"/>
      <c r="B38" s="63"/>
      <c r="C38" s="24" t="s">
        <v>4</v>
      </c>
      <c r="D38" s="4">
        <v>276</v>
      </c>
      <c r="E38" s="4">
        <v>742</v>
      </c>
      <c r="F38" s="25">
        <v>2.69</v>
      </c>
      <c r="G38" s="25">
        <v>51.7</v>
      </c>
      <c r="H38" s="26">
        <v>19.2</v>
      </c>
      <c r="J38" s="7"/>
      <c r="K38" s="63"/>
      <c r="L38" s="18"/>
      <c r="M38" s="4"/>
      <c r="N38" s="4"/>
      <c r="O38" s="25"/>
      <c r="P38" s="25"/>
      <c r="Q38" s="26"/>
    </row>
    <row r="39" spans="1:17">
      <c r="A39" s="7"/>
      <c r="B39" s="63"/>
      <c r="C39" s="24" t="s">
        <v>5</v>
      </c>
      <c r="D39" s="4">
        <v>99</v>
      </c>
      <c r="E39" s="4">
        <v>261</v>
      </c>
      <c r="F39" s="25">
        <v>2.64</v>
      </c>
      <c r="G39" s="25">
        <v>47.6</v>
      </c>
      <c r="H39" s="26">
        <v>18</v>
      </c>
      <c r="J39" s="7"/>
      <c r="K39" s="63"/>
      <c r="L39" s="18"/>
      <c r="M39" s="4"/>
      <c r="N39" s="4"/>
      <c r="O39" s="25"/>
      <c r="P39" s="25"/>
      <c r="Q39" s="26"/>
    </row>
    <row r="40" spans="1:17">
      <c r="A40" s="7"/>
      <c r="B40" s="63"/>
      <c r="C40" s="24" t="s">
        <v>6</v>
      </c>
      <c r="D40" s="4">
        <v>96</v>
      </c>
      <c r="E40" s="4">
        <v>234</v>
      </c>
      <c r="F40" s="25">
        <v>2.44</v>
      </c>
      <c r="G40" s="25">
        <v>59.3</v>
      </c>
      <c r="H40" s="26">
        <v>24.3</v>
      </c>
      <c r="J40" s="7"/>
      <c r="K40" s="63"/>
      <c r="L40" s="18"/>
      <c r="M40" s="4"/>
      <c r="N40" s="4"/>
      <c r="O40" s="25"/>
      <c r="P40" s="25"/>
      <c r="Q40" s="26"/>
    </row>
    <row r="41" spans="1:17">
      <c r="A41" s="7"/>
      <c r="B41" s="63" t="s">
        <v>20</v>
      </c>
      <c r="C41" s="24" t="s">
        <v>3</v>
      </c>
      <c r="D41" s="4">
        <v>4548</v>
      </c>
      <c r="E41" s="4">
        <v>8652</v>
      </c>
      <c r="F41" s="25">
        <v>1.9</v>
      </c>
      <c r="G41" s="25">
        <v>46.4</v>
      </c>
      <c r="H41" s="26">
        <v>24.4</v>
      </c>
      <c r="J41" s="7"/>
      <c r="K41" s="63"/>
      <c r="L41" s="18"/>
      <c r="M41" s="4"/>
      <c r="N41" s="4"/>
      <c r="O41" s="25"/>
      <c r="P41" s="25"/>
      <c r="Q41" s="26"/>
    </row>
    <row r="42" spans="1:17">
      <c r="A42" s="7"/>
      <c r="B42" s="63"/>
      <c r="C42" s="24" t="s">
        <v>4</v>
      </c>
      <c r="D42" s="4">
        <v>642</v>
      </c>
      <c r="E42" s="4">
        <v>1166</v>
      </c>
      <c r="F42" s="25">
        <v>1.82</v>
      </c>
      <c r="G42" s="25">
        <v>45.1</v>
      </c>
      <c r="H42" s="26">
        <v>24.8</v>
      </c>
      <c r="J42" s="7"/>
      <c r="K42" s="63"/>
      <c r="L42" s="18"/>
      <c r="M42" s="4"/>
      <c r="N42" s="4"/>
      <c r="O42" s="25"/>
      <c r="P42" s="25"/>
      <c r="Q42" s="26"/>
    </row>
    <row r="43" spans="1:17">
      <c r="A43" s="7"/>
      <c r="B43" s="63"/>
      <c r="C43" s="24" t="s">
        <v>5</v>
      </c>
      <c r="D43" s="4">
        <v>59</v>
      </c>
      <c r="E43" s="4">
        <v>144</v>
      </c>
      <c r="F43" s="25">
        <v>2.44</v>
      </c>
      <c r="G43" s="25">
        <v>69.900000000000006</v>
      </c>
      <c r="H43" s="26">
        <v>28.6</v>
      </c>
      <c r="J43" s="7"/>
      <c r="K43" s="63"/>
      <c r="L43" s="18"/>
      <c r="M43" s="4"/>
      <c r="N43" s="4"/>
      <c r="O43" s="25"/>
      <c r="P43" s="25"/>
      <c r="Q43" s="26"/>
    </row>
    <row r="44" spans="1:17">
      <c r="A44" s="7"/>
      <c r="B44" s="63"/>
      <c r="C44" s="24" t="s">
        <v>6</v>
      </c>
      <c r="D44" s="4">
        <v>131</v>
      </c>
      <c r="E44" s="4">
        <v>303</v>
      </c>
      <c r="F44" s="25">
        <v>2.31</v>
      </c>
      <c r="G44" s="25">
        <v>78.7</v>
      </c>
      <c r="H44" s="26">
        <v>34</v>
      </c>
      <c r="J44" s="7"/>
      <c r="K44" s="63"/>
      <c r="L44" s="18"/>
      <c r="M44" s="4"/>
      <c r="N44" s="4"/>
      <c r="O44" s="25"/>
      <c r="P44" s="25"/>
      <c r="Q44" s="26"/>
    </row>
    <row r="45" spans="1:17">
      <c r="A45" s="7"/>
      <c r="B45" s="63" t="s">
        <v>21</v>
      </c>
      <c r="C45" s="24" t="s">
        <v>3</v>
      </c>
      <c r="D45" s="4">
        <v>878</v>
      </c>
      <c r="E45" s="4">
        <v>1832</v>
      </c>
      <c r="F45" s="25">
        <v>2.09</v>
      </c>
      <c r="G45" s="25">
        <v>55</v>
      </c>
      <c r="H45" s="26">
        <v>26.4</v>
      </c>
      <c r="J45" s="7"/>
      <c r="K45" s="63"/>
      <c r="L45" s="18"/>
      <c r="M45" s="4"/>
      <c r="N45" s="4"/>
      <c r="O45" s="25"/>
      <c r="P45" s="25"/>
      <c r="Q45" s="26"/>
    </row>
    <row r="46" spans="1:17">
      <c r="A46" s="7"/>
      <c r="B46" s="63"/>
      <c r="C46" s="24" t="s">
        <v>4</v>
      </c>
      <c r="D46" s="4">
        <v>126</v>
      </c>
      <c r="E46" s="4">
        <v>300</v>
      </c>
      <c r="F46" s="25">
        <v>2.38</v>
      </c>
      <c r="G46" s="25">
        <v>67.2</v>
      </c>
      <c r="H46" s="26">
        <v>28.2</v>
      </c>
      <c r="J46" s="7"/>
      <c r="K46" s="63"/>
      <c r="L46" s="18"/>
      <c r="M46" s="4"/>
      <c r="N46" s="4"/>
      <c r="O46" s="25"/>
      <c r="P46" s="25"/>
      <c r="Q46" s="26"/>
    </row>
    <row r="47" spans="1:17">
      <c r="A47" s="7"/>
      <c r="B47" s="63"/>
      <c r="C47" s="24" t="s">
        <v>5</v>
      </c>
      <c r="D47" s="4">
        <v>47</v>
      </c>
      <c r="E47" s="4">
        <v>85</v>
      </c>
      <c r="F47" s="25">
        <v>1.81</v>
      </c>
      <c r="G47" s="25">
        <v>39.6</v>
      </c>
      <c r="H47" s="26">
        <v>21.9</v>
      </c>
      <c r="J47" s="7"/>
      <c r="K47" s="63"/>
      <c r="L47" s="18"/>
      <c r="M47" s="4"/>
      <c r="N47" s="4"/>
      <c r="O47" s="25"/>
      <c r="P47" s="25"/>
      <c r="Q47" s="26"/>
    </row>
    <row r="48" spans="1:17">
      <c r="A48" s="7"/>
      <c r="B48" s="63"/>
      <c r="C48" s="24" t="s">
        <v>6</v>
      </c>
      <c r="D48" s="4">
        <v>81</v>
      </c>
      <c r="E48" s="4">
        <v>157</v>
      </c>
      <c r="F48" s="25">
        <v>1.94</v>
      </c>
      <c r="G48" s="25">
        <v>53.9</v>
      </c>
      <c r="H48" s="26">
        <v>27.8</v>
      </c>
      <c r="J48" s="7"/>
      <c r="K48" s="63"/>
      <c r="L48" s="18"/>
      <c r="M48" s="4"/>
      <c r="N48" s="4"/>
      <c r="O48" s="25"/>
      <c r="P48" s="25"/>
      <c r="Q48" s="26"/>
    </row>
    <row r="49" spans="1:17">
      <c r="A49" s="62" t="s">
        <v>22</v>
      </c>
      <c r="B49" s="62"/>
      <c r="C49" s="24" t="s">
        <v>3</v>
      </c>
      <c r="D49" s="4">
        <v>166</v>
      </c>
      <c r="E49" s="4">
        <v>347</v>
      </c>
      <c r="F49" s="25">
        <v>1.1200000000000001</v>
      </c>
      <c r="G49" s="25">
        <v>59.4</v>
      </c>
      <c r="H49" s="26">
        <v>28.4</v>
      </c>
      <c r="J49" s="62"/>
      <c r="K49" s="62"/>
      <c r="L49" s="18"/>
      <c r="M49" s="4"/>
      <c r="N49" s="4"/>
      <c r="O49" s="25"/>
      <c r="P49" s="25"/>
      <c r="Q49" s="26"/>
    </row>
    <row r="50" spans="1:17">
      <c r="A50" s="62"/>
      <c r="B50" s="62"/>
      <c r="C50" s="24" t="s">
        <v>4</v>
      </c>
      <c r="D50" s="4">
        <v>35</v>
      </c>
      <c r="E50" s="4">
        <v>99</v>
      </c>
      <c r="F50" s="25">
        <v>2.83</v>
      </c>
      <c r="G50" s="25">
        <v>63.6</v>
      </c>
      <c r="H50" s="26">
        <v>22.5</v>
      </c>
      <c r="J50" s="62"/>
      <c r="K50" s="62"/>
      <c r="L50" s="18"/>
      <c r="M50" s="4"/>
      <c r="N50" s="4"/>
      <c r="O50" s="25"/>
      <c r="P50" s="25"/>
      <c r="Q50" s="26"/>
    </row>
    <row r="51" spans="1:17">
      <c r="A51" s="62"/>
      <c r="B51" s="62"/>
      <c r="C51" s="24" t="s">
        <v>5</v>
      </c>
      <c r="D51" s="4">
        <v>17</v>
      </c>
      <c r="E51" s="4">
        <v>40</v>
      </c>
      <c r="F51" s="25">
        <v>2.35</v>
      </c>
      <c r="G51" s="25">
        <v>51.9</v>
      </c>
      <c r="H51" s="26">
        <v>22.1</v>
      </c>
      <c r="J51" s="62"/>
      <c r="K51" s="62"/>
      <c r="L51" s="18"/>
      <c r="M51" s="4"/>
      <c r="N51" s="4"/>
      <c r="O51" s="25"/>
      <c r="P51" s="25"/>
      <c r="Q51" s="26"/>
    </row>
    <row r="52" spans="1:17">
      <c r="A52" s="62"/>
      <c r="B52" s="62"/>
      <c r="C52" s="24" t="s">
        <v>6</v>
      </c>
      <c r="D52" s="4">
        <v>37</v>
      </c>
      <c r="E52" s="4">
        <v>71</v>
      </c>
      <c r="F52" s="25">
        <v>1.92</v>
      </c>
      <c r="G52" s="25">
        <v>63.5</v>
      </c>
      <c r="H52" s="26">
        <v>33.1</v>
      </c>
      <c r="J52" s="62"/>
      <c r="K52" s="62"/>
      <c r="L52" s="18"/>
      <c r="M52" s="4"/>
      <c r="N52" s="4"/>
      <c r="O52" s="25"/>
      <c r="P52" s="25"/>
      <c r="Q52" s="26"/>
    </row>
    <row r="53" spans="1:17">
      <c r="A53" s="7"/>
      <c r="B53" s="7"/>
      <c r="C53" s="24"/>
      <c r="D53" s="4"/>
      <c r="E53" s="4"/>
      <c r="F53" s="25"/>
      <c r="G53" s="25"/>
      <c r="H53" s="26"/>
      <c r="J53" s="7"/>
      <c r="K53" s="7"/>
      <c r="L53" s="18"/>
      <c r="M53" s="4"/>
      <c r="N53" s="4"/>
      <c r="O53" s="25"/>
      <c r="P53" s="25"/>
      <c r="Q53" s="26"/>
    </row>
    <row r="54" spans="1:17">
      <c r="A54" s="61" t="s">
        <v>23</v>
      </c>
      <c r="B54" s="61"/>
      <c r="C54" s="24" t="s">
        <v>3</v>
      </c>
      <c r="D54" s="4">
        <v>381</v>
      </c>
      <c r="E54" s="4">
        <v>428</v>
      </c>
      <c r="F54" s="25">
        <v>1.1200000000000001</v>
      </c>
      <c r="G54" s="37" t="s">
        <v>42</v>
      </c>
      <c r="H54" s="27" t="s">
        <v>42</v>
      </c>
      <c r="J54" s="61"/>
      <c r="K54" s="61"/>
      <c r="L54" s="18"/>
      <c r="M54" s="4"/>
      <c r="N54" s="4"/>
      <c r="O54" s="25"/>
      <c r="P54" s="37"/>
      <c r="Q54" s="27"/>
    </row>
    <row r="55" spans="1:17">
      <c r="A55" s="61"/>
      <c r="B55" s="61"/>
      <c r="C55" s="24" t="s">
        <v>4</v>
      </c>
      <c r="D55" s="4">
        <v>99</v>
      </c>
      <c r="E55" s="4">
        <v>119</v>
      </c>
      <c r="F55" s="25">
        <v>1.2</v>
      </c>
      <c r="G55" s="37" t="s">
        <v>41</v>
      </c>
      <c r="H55" s="27" t="s">
        <v>41</v>
      </c>
      <c r="J55" s="61"/>
      <c r="K55" s="61"/>
      <c r="L55" s="18"/>
      <c r="M55" s="4"/>
      <c r="N55" s="4"/>
      <c r="O55" s="25"/>
      <c r="P55" s="37"/>
      <c r="Q55" s="27"/>
    </row>
    <row r="56" spans="1:17">
      <c r="A56" s="61"/>
      <c r="B56" s="61"/>
      <c r="C56" s="24" t="s">
        <v>5</v>
      </c>
      <c r="D56" s="4">
        <v>8</v>
      </c>
      <c r="E56" s="4">
        <v>11</v>
      </c>
      <c r="F56" s="25">
        <v>1.38</v>
      </c>
      <c r="G56" s="37" t="s">
        <v>43</v>
      </c>
      <c r="H56" s="27" t="s">
        <v>43</v>
      </c>
      <c r="J56" s="61"/>
      <c r="K56" s="61"/>
      <c r="L56" s="18"/>
      <c r="M56" s="4"/>
      <c r="N56" s="4"/>
      <c r="O56" s="25"/>
      <c r="P56" s="37"/>
      <c r="Q56" s="27"/>
    </row>
    <row r="57" spans="1:17" ht="14.25" thickBot="1">
      <c r="A57" s="79"/>
      <c r="B57" s="79"/>
      <c r="C57" s="28" t="s">
        <v>6</v>
      </c>
      <c r="D57" s="10">
        <v>43</v>
      </c>
      <c r="E57" s="10">
        <v>93</v>
      </c>
      <c r="F57" s="29">
        <v>2.16</v>
      </c>
      <c r="G57" s="38" t="s">
        <v>44</v>
      </c>
      <c r="H57" s="30" t="s">
        <v>44</v>
      </c>
      <c r="J57" s="61"/>
      <c r="K57" s="61"/>
      <c r="L57" s="18"/>
      <c r="M57" s="4"/>
      <c r="N57" s="4"/>
      <c r="O57" s="25"/>
      <c r="P57" s="37"/>
      <c r="Q57" s="27"/>
    </row>
    <row r="58" spans="1:17">
      <c r="B58" s="1" t="s">
        <v>8</v>
      </c>
      <c r="J58" s="7"/>
      <c r="K58" s="7"/>
      <c r="L58" s="18"/>
      <c r="M58" s="7"/>
      <c r="N58" s="7"/>
      <c r="O58" s="7"/>
      <c r="P58" s="7"/>
      <c r="Q58" s="7"/>
    </row>
    <row r="59" spans="1:17">
      <c r="J59" s="7"/>
      <c r="K59" s="7"/>
      <c r="L59" s="18"/>
      <c r="M59" s="7"/>
      <c r="N59" s="7"/>
      <c r="O59" s="7"/>
      <c r="P59" s="7"/>
      <c r="Q59" s="7"/>
    </row>
    <row r="60" spans="1:17">
      <c r="J60" s="7"/>
      <c r="K60" s="7"/>
      <c r="L60" s="18"/>
      <c r="M60" s="7"/>
      <c r="N60" s="7"/>
      <c r="O60" s="7"/>
      <c r="P60" s="7"/>
      <c r="Q60" s="7"/>
    </row>
    <row r="61" spans="1:17" ht="18.75" customHeight="1">
      <c r="A61" s="5">
        <v>27</v>
      </c>
      <c r="B61" s="5" t="s">
        <v>27</v>
      </c>
      <c r="J61" s="35"/>
      <c r="K61" s="35"/>
      <c r="L61" s="18"/>
      <c r="M61" s="7"/>
      <c r="N61" s="7"/>
      <c r="O61" s="7"/>
      <c r="P61" s="7"/>
      <c r="Q61" s="7"/>
    </row>
    <row r="62" spans="1:17" ht="18.75" customHeight="1" thickBot="1">
      <c r="B62" s="5" t="s">
        <v>28</v>
      </c>
      <c r="G62" s="22" t="s">
        <v>11</v>
      </c>
      <c r="J62" s="7"/>
      <c r="K62" s="35"/>
      <c r="L62" s="18"/>
      <c r="M62" s="7"/>
      <c r="N62" s="7"/>
      <c r="O62" s="7"/>
      <c r="P62" s="36"/>
      <c r="Q62" s="7"/>
    </row>
    <row r="63" spans="1:17" ht="40.5">
      <c r="A63" s="78" t="s">
        <v>40</v>
      </c>
      <c r="B63" s="78"/>
      <c r="C63" s="13"/>
      <c r="D63" s="39" t="s">
        <v>32</v>
      </c>
      <c r="E63" s="39" t="s">
        <v>33</v>
      </c>
      <c r="F63" s="39" t="s">
        <v>29</v>
      </c>
      <c r="G63" s="39" t="s">
        <v>30</v>
      </c>
      <c r="H63" s="39" t="s">
        <v>31</v>
      </c>
      <c r="J63" s="62"/>
      <c r="K63" s="62"/>
      <c r="L63" s="18"/>
      <c r="M63" s="14"/>
      <c r="N63" s="14"/>
      <c r="O63" s="14"/>
      <c r="P63" s="14"/>
      <c r="Q63" s="14"/>
    </row>
    <row r="64" spans="1:17" ht="24" customHeight="1">
      <c r="A64" s="62" t="s">
        <v>0</v>
      </c>
      <c r="B64" s="62"/>
      <c r="C64" s="24"/>
      <c r="D64" s="31">
        <f>SUM(D66:D77,D90:D93)</f>
        <v>14636</v>
      </c>
      <c r="E64" s="31">
        <f>SUM(E66:E77,E90:E93)</f>
        <v>46713</v>
      </c>
      <c r="F64" s="32" t="s">
        <v>46</v>
      </c>
      <c r="G64" s="33" t="s">
        <v>46</v>
      </c>
      <c r="H64" s="33" t="s">
        <v>46</v>
      </c>
      <c r="J64" s="62"/>
      <c r="K64" s="62"/>
      <c r="L64" s="18"/>
      <c r="M64" s="31"/>
      <c r="N64" s="31"/>
      <c r="O64" s="32"/>
      <c r="P64" s="33"/>
      <c r="Q64" s="33"/>
    </row>
    <row r="65" spans="1:17" ht="15" customHeight="1">
      <c r="A65" s="2"/>
      <c r="B65" s="2"/>
      <c r="C65" s="24"/>
      <c r="D65" s="31"/>
      <c r="E65" s="31"/>
      <c r="F65" s="32"/>
      <c r="G65" s="33"/>
      <c r="H65" s="33"/>
      <c r="J65" s="2"/>
      <c r="K65" s="2"/>
      <c r="L65" s="18"/>
      <c r="M65" s="31"/>
      <c r="N65" s="31"/>
      <c r="O65" s="32"/>
      <c r="P65" s="33"/>
      <c r="Q65" s="33"/>
    </row>
    <row r="66" spans="1:17">
      <c r="A66" s="7"/>
      <c r="B66" s="73" t="s">
        <v>34</v>
      </c>
      <c r="C66" s="24" t="s">
        <v>3</v>
      </c>
      <c r="D66" s="4">
        <v>8831</v>
      </c>
      <c r="E66" s="4">
        <v>28603</v>
      </c>
      <c r="F66" s="25">
        <v>3.24</v>
      </c>
      <c r="G66" s="26">
        <v>154.9</v>
      </c>
      <c r="H66" s="26">
        <v>47.8</v>
      </c>
      <c r="J66" s="7"/>
      <c r="K66" s="62"/>
      <c r="L66" s="18"/>
      <c r="M66" s="4"/>
      <c r="N66" s="4"/>
      <c r="O66" s="25"/>
      <c r="P66" s="26"/>
      <c r="Q66" s="26"/>
    </row>
    <row r="67" spans="1:17">
      <c r="A67" s="7"/>
      <c r="B67" s="73"/>
      <c r="C67" s="24" t="s">
        <v>4</v>
      </c>
      <c r="D67" s="4">
        <v>2418</v>
      </c>
      <c r="E67" s="4">
        <v>7541</v>
      </c>
      <c r="F67" s="25">
        <v>3.12</v>
      </c>
      <c r="G67" s="26">
        <v>158.1</v>
      </c>
      <c r="H67" s="26">
        <v>50.7</v>
      </c>
      <c r="J67" s="7"/>
      <c r="K67" s="62"/>
      <c r="L67" s="18"/>
      <c r="M67" s="4"/>
      <c r="N67" s="4"/>
      <c r="O67" s="25"/>
      <c r="P67" s="26"/>
      <c r="Q67" s="26"/>
    </row>
    <row r="68" spans="1:17">
      <c r="A68" s="7"/>
      <c r="B68" s="73"/>
      <c r="C68" s="24" t="s">
        <v>5</v>
      </c>
      <c r="D68" s="4">
        <v>1030</v>
      </c>
      <c r="E68" s="4">
        <v>3350</v>
      </c>
      <c r="F68" s="25">
        <v>3.25</v>
      </c>
      <c r="G68" s="26">
        <v>159.6</v>
      </c>
      <c r="H68" s="26">
        <v>49.1</v>
      </c>
      <c r="J68" s="7"/>
      <c r="K68" s="62"/>
      <c r="L68" s="18"/>
      <c r="M68" s="4"/>
      <c r="N68" s="4"/>
      <c r="O68" s="25"/>
      <c r="P68" s="26"/>
      <c r="Q68" s="26"/>
    </row>
    <row r="69" spans="1:17">
      <c r="A69" s="7"/>
      <c r="B69" s="73"/>
      <c r="C69" s="24" t="s">
        <v>6</v>
      </c>
      <c r="D69" s="4">
        <v>1940</v>
      </c>
      <c r="E69" s="4">
        <v>6493</v>
      </c>
      <c r="F69" s="25">
        <v>3.35</v>
      </c>
      <c r="G69" s="26">
        <v>161</v>
      </c>
      <c r="H69" s="26">
        <v>48.1</v>
      </c>
      <c r="J69" s="7"/>
      <c r="K69" s="62"/>
      <c r="L69" s="18"/>
      <c r="M69" s="4"/>
      <c r="N69" s="4"/>
      <c r="O69" s="25"/>
      <c r="P69" s="26"/>
      <c r="Q69" s="26"/>
    </row>
    <row r="70" spans="1:17">
      <c r="A70" s="7"/>
      <c r="B70" s="73" t="s">
        <v>35</v>
      </c>
      <c r="C70" s="24" t="s">
        <v>3</v>
      </c>
      <c r="D70" s="4">
        <v>183</v>
      </c>
      <c r="E70" s="4">
        <v>310</v>
      </c>
      <c r="F70" s="25">
        <v>1.69</v>
      </c>
      <c r="G70" s="26">
        <v>51</v>
      </c>
      <c r="H70" s="26">
        <v>30.1</v>
      </c>
      <c r="J70" s="7"/>
      <c r="K70" s="62"/>
      <c r="L70" s="18"/>
      <c r="M70" s="4"/>
      <c r="N70" s="4"/>
      <c r="O70" s="25"/>
      <c r="P70" s="26"/>
      <c r="Q70" s="26"/>
    </row>
    <row r="71" spans="1:17">
      <c r="A71" s="7"/>
      <c r="B71" s="73"/>
      <c r="C71" s="24" t="s">
        <v>4</v>
      </c>
      <c r="D71" s="4">
        <v>10</v>
      </c>
      <c r="E71" s="4">
        <v>21</v>
      </c>
      <c r="F71" s="25">
        <v>2.1</v>
      </c>
      <c r="G71" s="26">
        <v>54.1</v>
      </c>
      <c r="H71" s="26">
        <v>25.7</v>
      </c>
      <c r="J71" s="7"/>
      <c r="K71" s="62"/>
      <c r="L71" s="18"/>
      <c r="M71" s="4"/>
      <c r="N71" s="4"/>
      <c r="O71" s="25"/>
      <c r="P71" s="26"/>
      <c r="Q71" s="26"/>
    </row>
    <row r="72" spans="1:17">
      <c r="A72" s="7"/>
      <c r="B72" s="73"/>
      <c r="C72" s="24" t="s">
        <v>5</v>
      </c>
      <c r="D72" s="4">
        <v>19</v>
      </c>
      <c r="E72" s="4">
        <v>32</v>
      </c>
      <c r="F72" s="25">
        <v>1.68</v>
      </c>
      <c r="G72" s="26">
        <v>42.2</v>
      </c>
      <c r="H72" s="26">
        <v>25</v>
      </c>
      <c r="J72" s="7"/>
      <c r="K72" s="62"/>
      <c r="L72" s="18"/>
      <c r="M72" s="4"/>
      <c r="N72" s="4"/>
      <c r="O72" s="25"/>
      <c r="P72" s="26"/>
      <c r="Q72" s="26"/>
    </row>
    <row r="73" spans="1:17">
      <c r="A73" s="7"/>
      <c r="B73" s="73"/>
      <c r="C73" s="24" t="s">
        <v>6</v>
      </c>
      <c r="D73" s="4">
        <v>12</v>
      </c>
      <c r="E73" s="4">
        <v>26</v>
      </c>
      <c r="F73" s="25">
        <v>2.17</v>
      </c>
      <c r="G73" s="26">
        <v>63.8</v>
      </c>
      <c r="H73" s="26">
        <v>29.5</v>
      </c>
      <c r="J73" s="7"/>
      <c r="K73" s="62"/>
      <c r="L73" s="18"/>
      <c r="M73" s="4"/>
      <c r="N73" s="4"/>
      <c r="O73" s="25"/>
      <c r="P73" s="26"/>
      <c r="Q73" s="26"/>
    </row>
    <row r="74" spans="1:17">
      <c r="A74" s="7"/>
      <c r="B74" s="73" t="s">
        <v>36</v>
      </c>
      <c r="C74" s="24" t="s">
        <v>3</v>
      </c>
      <c r="D74" s="4">
        <v>149</v>
      </c>
      <c r="E74" s="4">
        <v>254</v>
      </c>
      <c r="F74" s="25">
        <v>1.7</v>
      </c>
      <c r="G74" s="26">
        <v>50.7</v>
      </c>
      <c r="H74" s="26">
        <v>29.8</v>
      </c>
      <c r="J74" s="7"/>
      <c r="K74" s="62"/>
      <c r="L74" s="18"/>
      <c r="M74" s="4"/>
      <c r="N74" s="4"/>
      <c r="O74" s="25"/>
      <c r="P74" s="26"/>
      <c r="Q74" s="26"/>
    </row>
    <row r="75" spans="1:17">
      <c r="A75" s="7"/>
      <c r="B75" s="73"/>
      <c r="C75" s="24" t="s">
        <v>4</v>
      </c>
      <c r="D75" s="4">
        <v>23</v>
      </c>
      <c r="E75" s="4">
        <v>39</v>
      </c>
      <c r="F75" s="25">
        <v>1.7</v>
      </c>
      <c r="G75" s="26">
        <v>48.3</v>
      </c>
      <c r="H75" s="26">
        <v>28.5</v>
      </c>
      <c r="J75" s="7"/>
      <c r="K75" s="62"/>
      <c r="L75" s="18"/>
      <c r="M75" s="4"/>
      <c r="N75" s="4"/>
      <c r="O75" s="25"/>
      <c r="P75" s="26"/>
      <c r="Q75" s="26"/>
    </row>
    <row r="76" spans="1:17">
      <c r="A76" s="7"/>
      <c r="B76" s="73"/>
      <c r="C76" s="24" t="s">
        <v>5</v>
      </c>
      <c r="D76" s="4">
        <v>2</v>
      </c>
      <c r="E76" s="4">
        <v>3</v>
      </c>
      <c r="F76" s="25">
        <v>1.5</v>
      </c>
      <c r="G76" s="26">
        <v>26.7</v>
      </c>
      <c r="H76" s="26">
        <v>17.8</v>
      </c>
      <c r="J76" s="7"/>
      <c r="K76" s="62"/>
      <c r="L76" s="18"/>
      <c r="M76" s="4"/>
      <c r="N76" s="4"/>
      <c r="O76" s="25"/>
      <c r="P76" s="26"/>
      <c r="Q76" s="26"/>
    </row>
    <row r="77" spans="1:17">
      <c r="A77" s="7"/>
      <c r="B77" s="73"/>
      <c r="C77" s="24" t="s">
        <v>6</v>
      </c>
      <c r="D77" s="4">
        <v>9</v>
      </c>
      <c r="E77" s="4">
        <v>15</v>
      </c>
      <c r="F77" s="25">
        <v>1.67</v>
      </c>
      <c r="G77" s="26">
        <v>97.2</v>
      </c>
      <c r="H77" s="26">
        <v>58.3</v>
      </c>
      <c r="J77" s="7"/>
      <c r="K77" s="62"/>
      <c r="L77" s="18"/>
      <c r="M77" s="4"/>
      <c r="N77" s="4"/>
      <c r="O77" s="25"/>
      <c r="P77" s="26"/>
      <c r="Q77" s="26"/>
    </row>
    <row r="78" spans="1:17">
      <c r="A78" s="7"/>
      <c r="B78" s="73" t="s">
        <v>37</v>
      </c>
      <c r="C78" s="24" t="s">
        <v>3</v>
      </c>
      <c r="D78" s="4">
        <v>96</v>
      </c>
      <c r="E78" s="4">
        <v>160</v>
      </c>
      <c r="F78" s="25">
        <v>1.67</v>
      </c>
      <c r="G78" s="26">
        <v>46.3</v>
      </c>
      <c r="H78" s="26">
        <v>27.8</v>
      </c>
      <c r="J78" s="7"/>
      <c r="K78" s="62"/>
      <c r="L78" s="18"/>
      <c r="M78" s="4"/>
      <c r="N78" s="4"/>
      <c r="O78" s="25"/>
      <c r="P78" s="26"/>
      <c r="Q78" s="26"/>
    </row>
    <row r="79" spans="1:17">
      <c r="A79" s="7"/>
      <c r="B79" s="73"/>
      <c r="C79" s="24" t="s">
        <v>4</v>
      </c>
      <c r="D79" s="4">
        <v>18</v>
      </c>
      <c r="E79" s="4">
        <v>27</v>
      </c>
      <c r="F79" s="25">
        <v>1.5</v>
      </c>
      <c r="G79" s="26">
        <v>50.2</v>
      </c>
      <c r="H79" s="26">
        <v>33.5</v>
      </c>
      <c r="J79" s="7"/>
      <c r="K79" s="62"/>
      <c r="L79" s="18"/>
      <c r="M79" s="4"/>
      <c r="N79" s="4"/>
      <c r="O79" s="25"/>
      <c r="P79" s="26"/>
      <c r="Q79" s="26"/>
    </row>
    <row r="80" spans="1:17">
      <c r="A80" s="7"/>
      <c r="B80" s="73"/>
      <c r="C80" s="24" t="s">
        <v>5</v>
      </c>
      <c r="D80" s="4">
        <v>2</v>
      </c>
      <c r="E80" s="4">
        <v>3</v>
      </c>
      <c r="F80" s="25">
        <v>1.5</v>
      </c>
      <c r="G80" s="26">
        <v>26.7</v>
      </c>
      <c r="H80" s="26">
        <v>17.8</v>
      </c>
      <c r="J80" s="7"/>
      <c r="K80" s="62"/>
      <c r="L80" s="18"/>
      <c r="M80" s="4"/>
      <c r="N80" s="4"/>
      <c r="O80" s="25"/>
      <c r="P80" s="26"/>
      <c r="Q80" s="26"/>
    </row>
    <row r="81" spans="1:17">
      <c r="A81" s="7"/>
      <c r="B81" s="73"/>
      <c r="C81" s="24" t="s">
        <v>6</v>
      </c>
      <c r="D81" s="4">
        <v>2</v>
      </c>
      <c r="E81" s="4">
        <v>6</v>
      </c>
      <c r="F81" s="25">
        <v>3</v>
      </c>
      <c r="G81" s="26">
        <v>191.5</v>
      </c>
      <c r="H81" s="26">
        <v>63.8</v>
      </c>
      <c r="J81" s="7"/>
      <c r="K81" s="62"/>
      <c r="L81" s="18"/>
      <c r="M81" s="4"/>
      <c r="N81" s="4"/>
      <c r="O81" s="25"/>
      <c r="P81" s="26"/>
      <c r="Q81" s="26"/>
    </row>
    <row r="82" spans="1:17">
      <c r="A82" s="7"/>
      <c r="B82" s="73" t="s">
        <v>38</v>
      </c>
      <c r="C82" s="24" t="s">
        <v>3</v>
      </c>
      <c r="D82" s="4">
        <v>50</v>
      </c>
      <c r="E82" s="4">
        <v>86</v>
      </c>
      <c r="F82" s="25">
        <v>1.72</v>
      </c>
      <c r="G82" s="26">
        <v>57.8</v>
      </c>
      <c r="H82" s="26">
        <v>33.6</v>
      </c>
      <c r="J82" s="7"/>
      <c r="K82" s="62"/>
      <c r="L82" s="18"/>
      <c r="M82" s="4"/>
      <c r="N82" s="4"/>
      <c r="O82" s="25"/>
      <c r="P82" s="26"/>
      <c r="Q82" s="26"/>
    </row>
    <row r="83" spans="1:17">
      <c r="A83" s="7"/>
      <c r="B83" s="73"/>
      <c r="C83" s="24" t="s">
        <v>4</v>
      </c>
      <c r="D83" s="4">
        <v>5</v>
      </c>
      <c r="E83" s="4">
        <v>12</v>
      </c>
      <c r="F83" s="25">
        <v>2.4</v>
      </c>
      <c r="G83" s="26">
        <v>41.4</v>
      </c>
      <c r="H83" s="26">
        <v>17.3</v>
      </c>
      <c r="J83" s="7"/>
      <c r="K83" s="62"/>
      <c r="L83" s="18"/>
      <c r="M83" s="4"/>
      <c r="N83" s="4"/>
      <c r="O83" s="25"/>
      <c r="P83" s="26"/>
      <c r="Q83" s="26"/>
    </row>
    <row r="84" spans="1:17">
      <c r="A84" s="7"/>
      <c r="B84" s="73"/>
      <c r="C84" s="24" t="s">
        <v>5</v>
      </c>
      <c r="D84" s="4"/>
      <c r="E84" s="4"/>
      <c r="F84" s="25"/>
      <c r="G84" s="26"/>
      <c r="H84" s="26"/>
      <c r="J84" s="7"/>
      <c r="K84" s="62"/>
      <c r="L84" s="18"/>
      <c r="M84" s="4"/>
      <c r="N84" s="4"/>
      <c r="O84" s="25"/>
      <c r="P84" s="26"/>
      <c r="Q84" s="26"/>
    </row>
    <row r="85" spans="1:17">
      <c r="A85" s="7"/>
      <c r="B85" s="73"/>
      <c r="C85" s="24" t="s">
        <v>6</v>
      </c>
      <c r="D85" s="4">
        <v>7</v>
      </c>
      <c r="E85" s="4">
        <v>9</v>
      </c>
      <c r="F85" s="25">
        <v>1.29</v>
      </c>
      <c r="G85" s="26">
        <v>70.3</v>
      </c>
      <c r="H85" s="26">
        <v>54.7</v>
      </c>
      <c r="J85" s="7"/>
      <c r="K85" s="62"/>
      <c r="L85" s="18"/>
      <c r="M85" s="4"/>
      <c r="N85" s="4"/>
      <c r="O85" s="25"/>
      <c r="P85" s="26"/>
      <c r="Q85" s="26"/>
    </row>
    <row r="86" spans="1:17">
      <c r="A86" s="7"/>
      <c r="B86" s="73" t="s">
        <v>39</v>
      </c>
      <c r="C86" s="24" t="s">
        <v>3</v>
      </c>
      <c r="D86" s="4">
        <v>3</v>
      </c>
      <c r="E86" s="4">
        <v>8</v>
      </c>
      <c r="F86" s="25">
        <v>2.67</v>
      </c>
      <c r="G86" s="26">
        <v>74</v>
      </c>
      <c r="H86" s="26">
        <v>27.8</v>
      </c>
      <c r="J86" s="7"/>
      <c r="K86" s="62"/>
      <c r="L86" s="18"/>
      <c r="M86" s="4"/>
      <c r="N86" s="4"/>
      <c r="O86" s="25"/>
      <c r="P86" s="26"/>
      <c r="Q86" s="26"/>
    </row>
    <row r="87" spans="1:17">
      <c r="A87" s="7"/>
      <c r="B87" s="73"/>
      <c r="C87" s="24" t="s">
        <v>4</v>
      </c>
      <c r="D87" s="4"/>
      <c r="E87" s="4"/>
      <c r="F87" s="25"/>
      <c r="G87" s="26"/>
      <c r="H87" s="26"/>
      <c r="J87" s="7"/>
      <c r="K87" s="62"/>
      <c r="L87" s="18"/>
      <c r="M87" s="4"/>
      <c r="N87" s="4"/>
      <c r="O87" s="25"/>
      <c r="P87" s="26"/>
      <c r="Q87" s="26"/>
    </row>
    <row r="88" spans="1:17">
      <c r="A88" s="7"/>
      <c r="B88" s="73"/>
      <c r="C88" s="24" t="s">
        <v>5</v>
      </c>
      <c r="D88" s="4"/>
      <c r="E88" s="4"/>
      <c r="F88" s="25"/>
      <c r="G88" s="26"/>
      <c r="H88" s="26"/>
      <c r="J88" s="7"/>
      <c r="K88" s="62"/>
      <c r="L88" s="18"/>
      <c r="M88" s="4"/>
      <c r="N88" s="4"/>
      <c r="O88" s="25"/>
      <c r="P88" s="26"/>
      <c r="Q88" s="26"/>
    </row>
    <row r="89" spans="1:17">
      <c r="A89" s="7"/>
      <c r="B89" s="73"/>
      <c r="C89" s="24" t="s">
        <v>6</v>
      </c>
      <c r="D89" s="4"/>
      <c r="E89" s="4"/>
      <c r="F89" s="25"/>
      <c r="G89" s="26"/>
      <c r="H89" s="26"/>
      <c r="J89" s="7"/>
      <c r="K89" s="62"/>
      <c r="L89" s="18"/>
      <c r="M89" s="4"/>
      <c r="N89" s="4"/>
      <c r="O89" s="25"/>
      <c r="P89" s="26"/>
      <c r="Q89" s="26"/>
    </row>
    <row r="90" spans="1:17">
      <c r="A90" s="7"/>
      <c r="B90" s="73" t="s">
        <v>2</v>
      </c>
      <c r="C90" s="24" t="s">
        <v>3</v>
      </c>
      <c r="D90" s="4">
        <v>8</v>
      </c>
      <c r="E90" s="4">
        <v>19</v>
      </c>
      <c r="F90" s="25">
        <v>2.38</v>
      </c>
      <c r="G90" s="26">
        <v>121.3</v>
      </c>
      <c r="H90" s="26">
        <v>51.1</v>
      </c>
      <c r="J90" s="7"/>
      <c r="K90" s="62"/>
      <c r="L90" s="18"/>
      <c r="M90" s="4"/>
      <c r="N90" s="4"/>
      <c r="O90" s="25"/>
      <c r="P90" s="26"/>
      <c r="Q90" s="26"/>
    </row>
    <row r="91" spans="1:17">
      <c r="A91" s="7"/>
      <c r="B91" s="73"/>
      <c r="C91" s="24" t="s">
        <v>4</v>
      </c>
      <c r="D91" s="4">
        <v>1</v>
      </c>
      <c r="E91" s="4">
        <v>1</v>
      </c>
      <c r="F91" s="25">
        <v>1</v>
      </c>
      <c r="G91" s="26">
        <v>59.4</v>
      </c>
      <c r="H91" s="26">
        <v>59.4</v>
      </c>
      <c r="J91" s="7"/>
      <c r="K91" s="62"/>
      <c r="L91" s="18"/>
      <c r="M91" s="4"/>
      <c r="N91" s="4"/>
      <c r="O91" s="25"/>
      <c r="P91" s="26"/>
      <c r="Q91" s="26"/>
    </row>
    <row r="92" spans="1:17">
      <c r="A92" s="7"/>
      <c r="B92" s="73"/>
      <c r="C92" s="24" t="s">
        <v>5</v>
      </c>
      <c r="D92" s="4">
        <v>1</v>
      </c>
      <c r="E92" s="4">
        <v>6</v>
      </c>
      <c r="F92" s="25">
        <v>6</v>
      </c>
      <c r="G92" s="26">
        <v>244.2</v>
      </c>
      <c r="H92" s="26">
        <v>40.700000000000003</v>
      </c>
      <c r="J92" s="7"/>
      <c r="K92" s="62"/>
      <c r="L92" s="18"/>
      <c r="M92" s="4"/>
      <c r="N92" s="4"/>
      <c r="O92" s="25"/>
      <c r="P92" s="26"/>
      <c r="Q92" s="26"/>
    </row>
    <row r="93" spans="1:17" ht="14.25" thickBot="1">
      <c r="A93" s="8"/>
      <c r="B93" s="77"/>
      <c r="C93" s="28" t="s">
        <v>6</v>
      </c>
      <c r="D93" s="10"/>
      <c r="E93" s="10"/>
      <c r="F93" s="29"/>
      <c r="G93" s="34"/>
      <c r="H93" s="34"/>
      <c r="J93" s="7"/>
      <c r="K93" s="62"/>
      <c r="L93" s="18"/>
      <c r="M93" s="4"/>
      <c r="N93" s="4"/>
      <c r="O93" s="25"/>
      <c r="P93" s="26"/>
      <c r="Q93" s="26"/>
    </row>
    <row r="94" spans="1:17">
      <c r="B94" s="1" t="s">
        <v>8</v>
      </c>
      <c r="J94" s="7"/>
      <c r="K94" s="7"/>
      <c r="L94" s="18"/>
      <c r="M94" s="7"/>
      <c r="N94" s="7"/>
      <c r="O94" s="7"/>
      <c r="P94" s="7"/>
      <c r="Q94" s="7"/>
    </row>
    <row r="95" spans="1:17">
      <c r="J95" s="7"/>
      <c r="K95" s="7"/>
      <c r="L95" s="18"/>
      <c r="M95" s="7"/>
      <c r="N95" s="7"/>
      <c r="O95" s="7"/>
      <c r="P95" s="7"/>
      <c r="Q95" s="7"/>
    </row>
    <row r="96" spans="1:17">
      <c r="J96" s="7"/>
      <c r="K96" s="7"/>
      <c r="L96" s="18"/>
      <c r="M96" s="7"/>
      <c r="N96" s="7"/>
      <c r="O96" s="7"/>
      <c r="P96" s="7"/>
      <c r="Q96" s="7"/>
    </row>
    <row r="97" spans="10:17">
      <c r="J97" s="7"/>
      <c r="K97" s="7"/>
      <c r="L97" s="18"/>
      <c r="M97" s="7"/>
      <c r="N97" s="7"/>
      <c r="O97" s="7"/>
      <c r="P97" s="7"/>
      <c r="Q97" s="7"/>
    </row>
    <row r="98" spans="10:17">
      <c r="J98" s="7"/>
      <c r="K98" s="7"/>
      <c r="L98" s="18"/>
      <c r="M98" s="7"/>
      <c r="N98" s="7"/>
      <c r="O98" s="7"/>
      <c r="P98" s="7"/>
      <c r="Q98" s="7"/>
    </row>
    <row r="99" spans="10:17">
      <c r="J99" s="7"/>
      <c r="K99" s="7"/>
      <c r="L99" s="18"/>
      <c r="M99" s="7"/>
      <c r="N99" s="7"/>
      <c r="O99" s="7"/>
      <c r="P99" s="7"/>
      <c r="Q99" s="7"/>
    </row>
    <row r="100" spans="10:17">
      <c r="J100" s="7"/>
      <c r="K100" s="7"/>
      <c r="L100" s="18"/>
      <c r="M100" s="7"/>
      <c r="N100" s="7"/>
      <c r="O100" s="7"/>
      <c r="P100" s="7"/>
      <c r="Q100" s="7"/>
    </row>
    <row r="101" spans="10:17">
      <c r="J101" s="7"/>
      <c r="K101" s="7"/>
      <c r="L101" s="18"/>
      <c r="M101" s="7"/>
      <c r="N101" s="7"/>
      <c r="O101" s="7"/>
      <c r="P101" s="7"/>
      <c r="Q101" s="7"/>
    </row>
    <row r="102" spans="10:17">
      <c r="J102" s="7"/>
      <c r="K102" s="7"/>
      <c r="L102" s="18"/>
      <c r="M102" s="7"/>
      <c r="N102" s="7"/>
      <c r="O102" s="7"/>
      <c r="P102" s="7"/>
      <c r="Q102" s="7"/>
    </row>
    <row r="103" spans="10:17">
      <c r="J103" s="7"/>
      <c r="K103" s="7"/>
      <c r="L103" s="18"/>
      <c r="M103" s="7"/>
      <c r="N103" s="7"/>
      <c r="O103" s="7"/>
      <c r="P103" s="7"/>
      <c r="Q103" s="7"/>
    </row>
    <row r="104" spans="10:17">
      <c r="J104" s="7"/>
      <c r="K104" s="7"/>
      <c r="L104" s="18"/>
      <c r="M104" s="7"/>
      <c r="N104" s="7"/>
      <c r="O104" s="7"/>
      <c r="P104" s="7"/>
      <c r="Q104" s="7"/>
    </row>
    <row r="105" spans="10:17">
      <c r="J105" s="7"/>
      <c r="K105" s="7"/>
      <c r="L105" s="18"/>
      <c r="M105" s="7"/>
      <c r="N105" s="7"/>
      <c r="O105" s="7"/>
      <c r="P105" s="7"/>
      <c r="Q105" s="7"/>
    </row>
    <row r="106" spans="10:17">
      <c r="J106" s="7"/>
      <c r="K106" s="7"/>
      <c r="L106" s="18"/>
      <c r="M106" s="7"/>
      <c r="N106" s="7"/>
      <c r="O106" s="7"/>
      <c r="P106" s="7"/>
      <c r="Q106" s="7"/>
    </row>
    <row r="107" spans="10:17">
      <c r="J107" s="7"/>
      <c r="K107" s="7"/>
      <c r="L107" s="18"/>
      <c r="M107" s="7"/>
      <c r="N107" s="7"/>
      <c r="O107" s="7"/>
      <c r="P107" s="7"/>
      <c r="Q107" s="7"/>
    </row>
    <row r="108" spans="10:17">
      <c r="J108" s="7"/>
      <c r="K108" s="7"/>
      <c r="L108" s="18"/>
      <c r="M108" s="7"/>
      <c r="N108" s="7"/>
      <c r="O108" s="7"/>
      <c r="P108" s="7"/>
      <c r="Q108" s="7"/>
    </row>
    <row r="109" spans="10:17">
      <c r="J109" s="7"/>
      <c r="K109" s="7"/>
      <c r="L109" s="18"/>
      <c r="M109" s="7"/>
      <c r="N109" s="7"/>
      <c r="O109" s="7"/>
      <c r="P109" s="7"/>
      <c r="Q109" s="7"/>
    </row>
    <row r="110" spans="10:17">
      <c r="J110" s="7"/>
      <c r="K110" s="7"/>
      <c r="L110" s="18"/>
      <c r="M110" s="7"/>
      <c r="N110" s="7"/>
      <c r="O110" s="7"/>
      <c r="P110" s="7"/>
      <c r="Q110" s="7"/>
    </row>
    <row r="111" spans="10:17">
      <c r="J111" s="7"/>
      <c r="K111" s="7"/>
      <c r="L111" s="18"/>
      <c r="M111" s="7"/>
      <c r="N111" s="7"/>
      <c r="O111" s="7"/>
      <c r="P111" s="7"/>
      <c r="Q111" s="7"/>
    </row>
    <row r="112" spans="10:17">
      <c r="J112" s="7"/>
      <c r="K112" s="7"/>
      <c r="L112" s="18"/>
      <c r="M112" s="7"/>
      <c r="N112" s="7"/>
      <c r="O112" s="7"/>
      <c r="P112" s="7"/>
      <c r="Q112" s="7"/>
    </row>
    <row r="113" spans="10:17">
      <c r="J113" s="7"/>
      <c r="K113" s="7"/>
      <c r="L113" s="18"/>
      <c r="M113" s="7"/>
      <c r="N113" s="7"/>
      <c r="O113" s="7"/>
      <c r="P113" s="7"/>
      <c r="Q113" s="7"/>
    </row>
    <row r="114" spans="10:17">
      <c r="J114" s="7"/>
      <c r="K114" s="7"/>
      <c r="L114" s="18"/>
      <c r="M114" s="7"/>
      <c r="N114" s="7"/>
      <c r="O114" s="7"/>
      <c r="P114" s="7"/>
      <c r="Q114" s="7"/>
    </row>
    <row r="115" spans="10:17">
      <c r="J115" s="7"/>
      <c r="K115" s="7"/>
      <c r="L115" s="18"/>
      <c r="M115" s="7"/>
      <c r="N115" s="7"/>
      <c r="O115" s="7"/>
      <c r="P115" s="7"/>
      <c r="Q115" s="7"/>
    </row>
    <row r="116" spans="10:17">
      <c r="J116" s="7"/>
      <c r="K116" s="7"/>
      <c r="L116" s="18"/>
      <c r="M116" s="7"/>
      <c r="N116" s="7"/>
      <c r="O116" s="7"/>
      <c r="P116" s="7"/>
      <c r="Q116" s="7"/>
    </row>
    <row r="117" spans="10:17">
      <c r="J117" s="7"/>
      <c r="K117" s="7"/>
      <c r="L117" s="18"/>
      <c r="M117" s="7"/>
      <c r="N117" s="7"/>
      <c r="O117" s="7"/>
      <c r="P117" s="7"/>
      <c r="Q117" s="7"/>
    </row>
    <row r="118" spans="10:17">
      <c r="J118" s="7"/>
      <c r="K118" s="7"/>
      <c r="L118" s="18"/>
      <c r="M118" s="7"/>
      <c r="N118" s="7"/>
      <c r="O118" s="7"/>
      <c r="P118" s="7"/>
      <c r="Q118" s="7"/>
    </row>
    <row r="119" spans="10:17">
      <c r="J119" s="7"/>
      <c r="K119" s="7"/>
      <c r="L119" s="18"/>
      <c r="M119" s="7"/>
      <c r="N119" s="7"/>
      <c r="O119" s="7"/>
      <c r="P119" s="7"/>
      <c r="Q119" s="7"/>
    </row>
    <row r="120" spans="10:17">
      <c r="J120" s="7"/>
      <c r="K120" s="7"/>
      <c r="L120" s="18"/>
      <c r="M120" s="7"/>
      <c r="N120" s="7"/>
      <c r="O120" s="7"/>
      <c r="P120" s="7"/>
      <c r="Q120" s="7"/>
    </row>
    <row r="121" spans="10:17">
      <c r="J121" s="7"/>
      <c r="K121" s="7"/>
      <c r="L121" s="18"/>
      <c r="M121" s="7"/>
      <c r="N121" s="7"/>
      <c r="O121" s="7"/>
      <c r="P121" s="7"/>
      <c r="Q121" s="7"/>
    </row>
    <row r="122" spans="10:17">
      <c r="J122" s="7"/>
      <c r="K122" s="7"/>
      <c r="L122" s="18"/>
      <c r="M122" s="7"/>
      <c r="N122" s="7"/>
      <c r="O122" s="7"/>
      <c r="P122" s="7"/>
      <c r="Q122" s="7"/>
    </row>
    <row r="123" spans="10:17">
      <c r="J123" s="7"/>
      <c r="K123" s="7"/>
      <c r="L123" s="18"/>
      <c r="M123" s="7"/>
      <c r="N123" s="7"/>
      <c r="O123" s="7"/>
      <c r="P123" s="7"/>
      <c r="Q123" s="7"/>
    </row>
    <row r="124" spans="10:17">
      <c r="J124" s="7"/>
      <c r="K124" s="7"/>
      <c r="L124" s="18"/>
      <c r="M124" s="7"/>
      <c r="N124" s="7"/>
      <c r="O124" s="7"/>
      <c r="P124" s="7"/>
      <c r="Q124" s="7"/>
    </row>
    <row r="125" spans="10:17">
      <c r="J125" s="7"/>
      <c r="K125" s="7"/>
      <c r="L125" s="18"/>
      <c r="M125" s="7"/>
      <c r="N125" s="7"/>
      <c r="O125" s="7"/>
      <c r="P125" s="7"/>
      <c r="Q125" s="7"/>
    </row>
    <row r="126" spans="10:17">
      <c r="J126" s="7"/>
      <c r="K126" s="7"/>
      <c r="L126" s="18"/>
      <c r="M126" s="7"/>
      <c r="N126" s="7"/>
      <c r="O126" s="7"/>
      <c r="P126" s="7"/>
      <c r="Q126" s="7"/>
    </row>
    <row r="127" spans="10:17">
      <c r="J127" s="7"/>
      <c r="K127" s="7"/>
      <c r="L127" s="18"/>
      <c r="M127" s="7"/>
      <c r="N127" s="7"/>
      <c r="O127" s="7"/>
      <c r="P127" s="7"/>
      <c r="Q127" s="7"/>
    </row>
    <row r="128" spans="10:17">
      <c r="J128" s="7"/>
      <c r="K128" s="7"/>
      <c r="L128" s="18"/>
      <c r="M128" s="7"/>
      <c r="N128" s="7"/>
      <c r="O128" s="7"/>
      <c r="P128" s="7"/>
      <c r="Q128" s="7"/>
    </row>
    <row r="129" spans="10:17">
      <c r="J129" s="7"/>
      <c r="K129" s="7"/>
      <c r="L129" s="18"/>
      <c r="M129" s="7"/>
      <c r="N129" s="7"/>
      <c r="O129" s="7"/>
      <c r="P129" s="7"/>
      <c r="Q129" s="7"/>
    </row>
    <row r="130" spans="10:17">
      <c r="J130" s="7"/>
      <c r="K130" s="7"/>
      <c r="L130" s="18"/>
      <c r="M130" s="7"/>
      <c r="N130" s="7"/>
      <c r="O130" s="7"/>
      <c r="P130" s="7"/>
      <c r="Q130" s="7"/>
    </row>
    <row r="131" spans="10:17">
      <c r="J131" s="7"/>
      <c r="K131" s="7"/>
      <c r="L131" s="18"/>
      <c r="M131" s="7"/>
      <c r="N131" s="7"/>
      <c r="O131" s="7"/>
      <c r="P131" s="7"/>
      <c r="Q131" s="7"/>
    </row>
    <row r="132" spans="10:17">
      <c r="J132" s="7"/>
      <c r="K132" s="7"/>
      <c r="L132" s="18"/>
      <c r="M132" s="7"/>
      <c r="N132" s="7"/>
      <c r="O132" s="7"/>
      <c r="P132" s="7"/>
      <c r="Q132" s="7"/>
    </row>
    <row r="133" spans="10:17">
      <c r="J133" s="7"/>
      <c r="K133" s="7"/>
      <c r="L133" s="18"/>
      <c r="M133" s="7"/>
      <c r="N133" s="7"/>
      <c r="O133" s="7"/>
      <c r="P133" s="7"/>
      <c r="Q133" s="7"/>
    </row>
    <row r="134" spans="10:17">
      <c r="J134" s="7"/>
      <c r="K134" s="7"/>
      <c r="L134" s="18"/>
      <c r="M134" s="7"/>
      <c r="N134" s="7"/>
      <c r="O134" s="7"/>
      <c r="P134" s="7"/>
      <c r="Q134" s="7"/>
    </row>
    <row r="135" spans="10:17">
      <c r="J135" s="7"/>
      <c r="K135" s="7"/>
      <c r="L135" s="18"/>
      <c r="M135" s="7"/>
      <c r="N135" s="7"/>
      <c r="O135" s="7"/>
      <c r="P135" s="7"/>
      <c r="Q135" s="7"/>
    </row>
    <row r="136" spans="10:17">
      <c r="J136" s="7"/>
      <c r="K136" s="7"/>
      <c r="L136" s="18"/>
      <c r="M136" s="7"/>
      <c r="N136" s="7"/>
      <c r="O136" s="7"/>
      <c r="P136" s="7"/>
      <c r="Q136" s="7"/>
    </row>
    <row r="137" spans="10:17">
      <c r="J137" s="7"/>
      <c r="K137" s="7"/>
      <c r="L137" s="18"/>
      <c r="M137" s="7"/>
      <c r="N137" s="7"/>
      <c r="O137" s="7"/>
      <c r="P137" s="7"/>
      <c r="Q137" s="7"/>
    </row>
    <row r="138" spans="10:17">
      <c r="J138" s="7"/>
      <c r="K138" s="7"/>
      <c r="L138" s="18"/>
      <c r="M138" s="7"/>
      <c r="N138" s="7"/>
      <c r="O138" s="7"/>
      <c r="P138" s="7"/>
      <c r="Q138" s="7"/>
    </row>
    <row r="139" spans="10:17">
      <c r="J139" s="7"/>
      <c r="K139" s="7"/>
      <c r="L139" s="18"/>
      <c r="M139" s="7"/>
      <c r="N139" s="7"/>
      <c r="O139" s="7"/>
      <c r="P139" s="7"/>
      <c r="Q139" s="7"/>
    </row>
    <row r="140" spans="10:17">
      <c r="J140" s="7"/>
      <c r="K140" s="7"/>
      <c r="L140" s="18"/>
      <c r="M140" s="7"/>
      <c r="N140" s="7"/>
      <c r="O140" s="7"/>
      <c r="P140" s="7"/>
      <c r="Q140" s="7"/>
    </row>
    <row r="141" spans="10:17">
      <c r="J141" s="7"/>
      <c r="K141" s="7"/>
      <c r="L141" s="18"/>
      <c r="M141" s="7"/>
      <c r="N141" s="7"/>
      <c r="O141" s="7"/>
      <c r="P141" s="7"/>
      <c r="Q141" s="7"/>
    </row>
    <row r="142" spans="10:17">
      <c r="J142" s="7"/>
      <c r="K142" s="7"/>
      <c r="L142" s="18"/>
      <c r="M142" s="7"/>
      <c r="N142" s="7"/>
      <c r="O142" s="7"/>
      <c r="P142" s="7"/>
      <c r="Q142" s="7"/>
    </row>
    <row r="143" spans="10:17">
      <c r="J143" s="7"/>
      <c r="K143" s="7"/>
      <c r="L143" s="18"/>
      <c r="M143" s="7"/>
      <c r="N143" s="7"/>
      <c r="O143" s="7"/>
      <c r="P143" s="7"/>
      <c r="Q143" s="7"/>
    </row>
    <row r="144" spans="10:17">
      <c r="J144" s="7"/>
      <c r="K144" s="7"/>
      <c r="L144" s="18"/>
      <c r="M144" s="7"/>
      <c r="N144" s="7"/>
      <c r="O144" s="7"/>
      <c r="P144" s="7"/>
      <c r="Q144" s="7"/>
    </row>
    <row r="145" spans="10:17">
      <c r="J145" s="7"/>
      <c r="K145" s="7"/>
      <c r="L145" s="18"/>
      <c r="M145" s="7"/>
      <c r="N145" s="7"/>
      <c r="O145" s="7"/>
      <c r="P145" s="7"/>
      <c r="Q145" s="7"/>
    </row>
    <row r="146" spans="10:17">
      <c r="J146" s="7"/>
      <c r="K146" s="7"/>
      <c r="L146" s="18"/>
      <c r="M146" s="7"/>
      <c r="N146" s="7"/>
      <c r="O146" s="7"/>
      <c r="P146" s="7"/>
      <c r="Q146" s="7"/>
    </row>
  </sheetData>
  <mergeCells count="55">
    <mergeCell ref="H18:H19"/>
    <mergeCell ref="G18:G19"/>
    <mergeCell ref="A3:B3"/>
    <mergeCell ref="A4:B4"/>
    <mergeCell ref="A21:B24"/>
    <mergeCell ref="A25:B28"/>
    <mergeCell ref="A19:B19"/>
    <mergeCell ref="B90:B93"/>
    <mergeCell ref="N18:N19"/>
    <mergeCell ref="O18:O19"/>
    <mergeCell ref="K66:K69"/>
    <mergeCell ref="K37:K40"/>
    <mergeCell ref="K41:K44"/>
    <mergeCell ref="K45:K48"/>
    <mergeCell ref="A64:B64"/>
    <mergeCell ref="A63:B63"/>
    <mergeCell ref="A54:B57"/>
    <mergeCell ref="J49:K52"/>
    <mergeCell ref="J21:K24"/>
    <mergeCell ref="J25:K28"/>
    <mergeCell ref="J29:K32"/>
    <mergeCell ref="B33:B36"/>
    <mergeCell ref="A29:B32"/>
    <mergeCell ref="A49:B52"/>
    <mergeCell ref="B37:B40"/>
    <mergeCell ref="B41:B44"/>
    <mergeCell ref="B45:B48"/>
    <mergeCell ref="B78:B81"/>
    <mergeCell ref="B82:B85"/>
    <mergeCell ref="B86:B89"/>
    <mergeCell ref="D18:D19"/>
    <mergeCell ref="E18:E19"/>
    <mergeCell ref="F18:F19"/>
    <mergeCell ref="A18:B18"/>
    <mergeCell ref="B66:B69"/>
    <mergeCell ref="B70:B73"/>
    <mergeCell ref="B74:B77"/>
    <mergeCell ref="K33:K36"/>
    <mergeCell ref="J1:Q1"/>
    <mergeCell ref="P18:P19"/>
    <mergeCell ref="Q18:Q19"/>
    <mergeCell ref="J3:K3"/>
    <mergeCell ref="J4:K4"/>
    <mergeCell ref="J18:K18"/>
    <mergeCell ref="M18:M19"/>
    <mergeCell ref="J19:K19"/>
    <mergeCell ref="J54:K57"/>
    <mergeCell ref="J63:K63"/>
    <mergeCell ref="J64:K64"/>
    <mergeCell ref="K86:K89"/>
    <mergeCell ref="K90:K93"/>
    <mergeCell ref="K70:K73"/>
    <mergeCell ref="K74:K77"/>
    <mergeCell ref="K78:K81"/>
    <mergeCell ref="K82:K85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2016-11-17T02:55:27Z</cp:lastPrinted>
  <dcterms:created xsi:type="dcterms:W3CDTF">1997-01-08T22:48:59Z</dcterms:created>
  <dcterms:modified xsi:type="dcterms:W3CDTF">2023-03-14T07:56:36Z</dcterms:modified>
</cp:coreProperties>
</file>