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913806D-B3CB-4AEB-A104-BECFAAB8040B}" xr6:coauthVersionLast="36" xr6:coauthVersionMax="36" xr10:uidLastSave="{00000000-0000-0000-0000-000000000000}"/>
  <bookViews>
    <workbookView xWindow="0" yWindow="0" windowWidth="16260" windowHeight="12435" tabRatio="150"/>
  </bookViews>
  <sheets>
    <sheet name="19-28" sheetId="10" r:id="rId1"/>
  </sheets>
  <definedNames>
    <definedName name="_xlnm.Print_Area" localSheetId="0">'19-28'!$A$1:$S$20</definedName>
  </definedNames>
  <calcPr calcId="191029"/>
</workbook>
</file>

<file path=xl/calcChain.xml><?xml version="1.0" encoding="utf-8"?>
<calcChain xmlns="http://schemas.openxmlformats.org/spreadsheetml/2006/main">
  <c r="F9" i="10" l="1"/>
  <c r="H9" i="10"/>
  <c r="J9" i="10"/>
  <c r="L9" i="10"/>
  <c r="N9" i="10"/>
  <c r="P9" i="10"/>
  <c r="R8" i="10"/>
  <c r="F8" i="10"/>
  <c r="H8" i="10"/>
  <c r="J8" i="10"/>
  <c r="C8" i="10" s="1"/>
  <c r="L8" i="10"/>
  <c r="N8" i="10"/>
  <c r="P8" i="10"/>
  <c r="D8" i="10"/>
  <c r="R7" i="10"/>
  <c r="S7" i="10" s="1"/>
  <c r="F7" i="10"/>
  <c r="G7" i="10" s="1"/>
  <c r="H7" i="10"/>
  <c r="I7" i="10" s="1"/>
  <c r="J7" i="10"/>
  <c r="K7" i="10" s="1"/>
  <c r="L7" i="10"/>
  <c r="N7" i="10"/>
  <c r="O7" i="10" s="1"/>
  <c r="P7" i="10"/>
  <c r="Q7" i="10" s="1"/>
  <c r="D7" i="10"/>
  <c r="R6" i="10"/>
  <c r="F6" i="10"/>
  <c r="C6" i="10" s="1"/>
  <c r="H6" i="10"/>
  <c r="J6" i="10"/>
  <c r="K6" i="10" s="1"/>
  <c r="L6" i="10"/>
  <c r="M6" i="10" s="1"/>
  <c r="N6" i="10"/>
  <c r="O6" i="10" s="1"/>
  <c r="P6" i="10"/>
  <c r="Q6" i="10" s="1"/>
  <c r="D6" i="10"/>
  <c r="R5" i="10"/>
  <c r="F5" i="10"/>
  <c r="C5" i="10"/>
  <c r="I5" i="10" s="1"/>
  <c r="H5" i="10"/>
  <c r="J5" i="10"/>
  <c r="L5" i="10"/>
  <c r="N5" i="10"/>
  <c r="P5" i="10"/>
  <c r="D5" i="10"/>
  <c r="C25" i="10"/>
  <c r="G25" i="10" s="1"/>
  <c r="O25" i="10"/>
  <c r="S25" i="10"/>
  <c r="C26" i="10"/>
  <c r="G26" i="10" s="1"/>
  <c r="K26" i="10"/>
  <c r="C27" i="10"/>
  <c r="I27" i="10" s="1"/>
  <c r="K27" i="10"/>
  <c r="C28" i="10"/>
  <c r="G28" i="10" s="1"/>
  <c r="C29" i="10"/>
  <c r="Q29" i="10" s="1"/>
  <c r="M29" i="10"/>
  <c r="C30" i="10"/>
  <c r="I30" i="10" s="1"/>
  <c r="K30" i="10"/>
  <c r="S30" i="10"/>
  <c r="C31" i="10"/>
  <c r="G31" i="10" s="1"/>
  <c r="S31" i="10"/>
  <c r="C32" i="10"/>
  <c r="I32" i="10" s="1"/>
  <c r="K32" i="10"/>
  <c r="S32" i="10"/>
  <c r="C33" i="10"/>
  <c r="M33" i="10" s="1"/>
  <c r="O33" i="10"/>
  <c r="S33" i="10"/>
  <c r="C34" i="10"/>
  <c r="O34" i="10" s="1"/>
  <c r="C35" i="10"/>
  <c r="O35" i="10" s="1"/>
  <c r="C36" i="10"/>
  <c r="S36" i="10" s="1"/>
  <c r="C37" i="10"/>
  <c r="G37" i="10" s="1"/>
  <c r="M37" i="10"/>
  <c r="O37" i="10"/>
  <c r="C38" i="10"/>
  <c r="M38" i="10" s="1"/>
  <c r="S38" i="10"/>
  <c r="C39" i="10"/>
  <c r="M39" i="10" s="1"/>
  <c r="C40" i="10"/>
  <c r="M40" i="10" s="1"/>
  <c r="I40" i="10"/>
  <c r="S40" i="10"/>
  <c r="C41" i="10"/>
  <c r="M41" i="10" s="1"/>
  <c r="O41" i="10"/>
  <c r="S41" i="10"/>
  <c r="Q28" i="10"/>
  <c r="Q32" i="10"/>
  <c r="Q35" i="10"/>
  <c r="Q36" i="10"/>
  <c r="Q40" i="10"/>
  <c r="O30" i="10"/>
  <c r="O31" i="10"/>
  <c r="O36" i="10"/>
  <c r="O40" i="10"/>
  <c r="M25" i="10"/>
  <c r="M30" i="10"/>
  <c r="K34" i="10"/>
  <c r="K36" i="10"/>
  <c r="I34" i="10"/>
  <c r="I36" i="10"/>
  <c r="I39" i="10"/>
  <c r="G34" i="10"/>
  <c r="G35" i="10"/>
  <c r="G36" i="10"/>
  <c r="G38" i="10"/>
  <c r="I41" i="10"/>
  <c r="I29" i="10"/>
  <c r="I25" i="10"/>
  <c r="M35" i="10"/>
  <c r="M27" i="10"/>
  <c r="Q41" i="10"/>
  <c r="Q37" i="10"/>
  <c r="Q25" i="10"/>
  <c r="G41" i="10"/>
  <c r="M36" i="10"/>
  <c r="O5" i="10"/>
  <c r="S5" i="10"/>
  <c r="Q5" i="10"/>
  <c r="S27" i="10"/>
  <c r="C7" i="10"/>
  <c r="M7" i="10" s="1"/>
  <c r="Q38" i="10"/>
  <c r="G39" i="10"/>
  <c r="G27" i="10"/>
  <c r="I35" i="10"/>
  <c r="I28" i="10"/>
  <c r="K38" i="10"/>
  <c r="O27" i="10"/>
  <c r="O29" i="10"/>
  <c r="G5" i="10"/>
  <c r="K5" i="10"/>
  <c r="Q34" i="10"/>
  <c r="M34" i="10"/>
  <c r="M26" i="10"/>
  <c r="K39" i="10"/>
  <c r="S37" i="10"/>
  <c r="S34" i="10"/>
  <c r="S29" i="10"/>
  <c r="S26" i="10"/>
  <c r="Q26" i="10"/>
  <c r="M5" i="10"/>
  <c r="M32" i="10"/>
  <c r="G29" i="10"/>
  <c r="I37" i="10"/>
  <c r="K37" i="10"/>
  <c r="K9" i="10"/>
  <c r="G9" i="10"/>
  <c r="M9" i="10"/>
  <c r="Q9" i="10"/>
  <c r="S9" i="10"/>
  <c r="O9" i="10"/>
  <c r="S6" i="10" l="1"/>
  <c r="O8" i="10"/>
  <c r="K8" i="10"/>
  <c r="I8" i="10"/>
  <c r="G8" i="10"/>
  <c r="S8" i="10"/>
  <c r="I6" i="10"/>
  <c r="Q8" i="10"/>
  <c r="M8" i="10"/>
  <c r="Q33" i="10"/>
  <c r="I33" i="10"/>
  <c r="G32" i="10"/>
  <c r="G6" i="10"/>
  <c r="Q31" i="10"/>
  <c r="K41" i="10"/>
  <c r="O32" i="10"/>
  <c r="O28" i="10"/>
  <c r="S39" i="10"/>
  <c r="K31" i="10"/>
  <c r="G30" i="10"/>
  <c r="I38" i="10"/>
  <c r="O26" i="10"/>
  <c r="I26" i="10"/>
  <c r="Q30" i="10"/>
  <c r="K29" i="10"/>
  <c r="S35" i="10"/>
  <c r="K33" i="10"/>
  <c r="G40" i="10"/>
  <c r="Q27" i="10"/>
  <c r="M31" i="10"/>
  <c r="I31" i="10"/>
  <c r="M28" i="10"/>
  <c r="K28" i="10"/>
  <c r="K35" i="10"/>
  <c r="O38" i="10"/>
  <c r="K25" i="10"/>
  <c r="S28" i="10"/>
  <c r="Q39" i="10"/>
  <c r="G33" i="10"/>
  <c r="K40" i="10"/>
  <c r="O39" i="10"/>
</calcChain>
</file>

<file path=xl/sharedStrings.xml><?xml version="1.0" encoding="utf-8"?>
<sst xmlns="http://schemas.openxmlformats.org/spreadsheetml/2006/main" count="77" uniqueCount="24">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</sst>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zoomScaleNormal="100" zoomScaleSheetLayoutView="100" workbookViewId="0">
      <selection activeCell="A43" sqref="A43"/>
    </sheetView>
  </sheetViews>
  <sheetFormatPr defaultRowHeight="13.5"/>
  <cols>
    <col min="1" max="1" width="11.125" style="7" customWidth="1"/>
    <col min="2" max="2" width="11.25" style="7" hidden="1" customWidth="1"/>
    <col min="3" max="3" width="9" style="7"/>
    <col min="4" max="4" width="10.625" style="7" customWidth="1"/>
    <col min="5" max="5" width="10.125" style="7" customWidth="1"/>
    <col min="6" max="9" width="11" style="7" customWidth="1"/>
    <col min="10" max="18" width="8.625" style="7" customWidth="1"/>
    <col min="19" max="19" width="8.375" style="7" customWidth="1"/>
    <col min="20" max="20" width="8.625" style="7" customWidth="1"/>
    <col min="21" max="16384" width="9" style="7"/>
  </cols>
  <sheetData>
    <row r="1" spans="1:19" ht="19.5" customHeight="1">
      <c r="A1" s="6" t="s">
        <v>23</v>
      </c>
      <c r="B1" s="6"/>
      <c r="Q1" s="39" t="s">
        <v>14</v>
      </c>
      <c r="R1" s="39"/>
      <c r="S1" s="39"/>
    </row>
    <row r="2" spans="1:19">
      <c r="A2" s="38" t="s">
        <v>0</v>
      </c>
      <c r="B2" s="8"/>
      <c r="C2" s="30" t="s">
        <v>1</v>
      </c>
      <c r="D2" s="30"/>
      <c r="E2" s="30"/>
      <c r="F2" s="30" t="s">
        <v>7</v>
      </c>
      <c r="G2" s="30"/>
      <c r="H2" s="33" t="s">
        <v>8</v>
      </c>
      <c r="I2" s="40"/>
      <c r="J2" s="33" t="s">
        <v>9</v>
      </c>
      <c r="K2" s="38"/>
      <c r="L2" s="30" t="s">
        <v>10</v>
      </c>
      <c r="M2" s="30"/>
      <c r="N2" s="30" t="s">
        <v>11</v>
      </c>
      <c r="O2" s="30"/>
      <c r="P2" s="30" t="s">
        <v>12</v>
      </c>
      <c r="Q2" s="30"/>
      <c r="R2" s="30" t="s">
        <v>13</v>
      </c>
      <c r="S2" s="33"/>
    </row>
    <row r="3" spans="1:19" ht="13.7" customHeight="1">
      <c r="A3" s="38"/>
      <c r="B3" s="8"/>
      <c r="C3" s="30" t="s">
        <v>4</v>
      </c>
      <c r="D3" s="41" t="s">
        <v>21</v>
      </c>
      <c r="E3" s="30" t="s">
        <v>5</v>
      </c>
      <c r="F3" s="30" t="s">
        <v>2</v>
      </c>
      <c r="G3" s="30" t="s">
        <v>5</v>
      </c>
      <c r="H3" s="30" t="s">
        <v>2</v>
      </c>
      <c r="I3" s="33" t="s">
        <v>5</v>
      </c>
      <c r="J3" s="30" t="s">
        <v>2</v>
      </c>
      <c r="K3" s="30" t="s">
        <v>5</v>
      </c>
      <c r="L3" s="30" t="s">
        <v>2</v>
      </c>
      <c r="M3" s="30" t="s">
        <v>5</v>
      </c>
      <c r="N3" s="30" t="s">
        <v>2</v>
      </c>
      <c r="O3" s="30" t="s">
        <v>5</v>
      </c>
      <c r="P3" s="30" t="s">
        <v>2</v>
      </c>
      <c r="Q3" s="30" t="s">
        <v>5</v>
      </c>
      <c r="R3" s="30" t="s">
        <v>2</v>
      </c>
      <c r="S3" s="33" t="s">
        <v>5</v>
      </c>
    </row>
    <row r="4" spans="1:19">
      <c r="A4" s="38"/>
      <c r="B4" s="8"/>
      <c r="C4" s="30"/>
      <c r="D4" s="42"/>
      <c r="E4" s="30"/>
      <c r="F4" s="30"/>
      <c r="G4" s="30"/>
      <c r="H4" s="30"/>
      <c r="I4" s="33"/>
      <c r="J4" s="30"/>
      <c r="K4" s="30"/>
      <c r="L4" s="30"/>
      <c r="M4" s="30"/>
      <c r="N4" s="30"/>
      <c r="O4" s="30"/>
      <c r="P4" s="30"/>
      <c r="Q4" s="30"/>
      <c r="R4" s="30"/>
      <c r="S4" s="33"/>
    </row>
    <row r="5" spans="1:19" ht="24.75" customHeight="1">
      <c r="A5" s="5" t="s">
        <v>20</v>
      </c>
      <c r="B5" s="4"/>
      <c r="C5" s="2">
        <f>SUM(F5,H5,J5,L5,N5,P5,R5)</f>
        <v>316725</v>
      </c>
      <c r="D5" s="2">
        <f>SUM(D25:D28)</f>
        <v>152565</v>
      </c>
      <c r="E5" s="3">
        <v>100</v>
      </c>
      <c r="F5" s="2">
        <f>SUM(F25:F28)</f>
        <v>89180</v>
      </c>
      <c r="G5" s="3">
        <f>F5/C5*100</f>
        <v>28.156918462388507</v>
      </c>
      <c r="H5" s="2">
        <f>SUM(H25:H28)</f>
        <v>11279</v>
      </c>
      <c r="I5" s="3">
        <f>H5/C5*100</f>
        <v>3.5611334754124244</v>
      </c>
      <c r="J5" s="2">
        <f>SUM(J25:J28)</f>
        <v>1689</v>
      </c>
      <c r="K5" s="3">
        <f>J5/C5*100</f>
        <v>0.53327018707080276</v>
      </c>
      <c r="L5" s="2">
        <f>SUM(L25:L28)</f>
        <v>165409</v>
      </c>
      <c r="M5" s="3">
        <f>L5/C5*100</f>
        <v>52.224800694608888</v>
      </c>
      <c r="N5" s="2">
        <f>SUM(N25:N28)</f>
        <v>1329</v>
      </c>
      <c r="O5" s="3">
        <f>N5/C5*100</f>
        <v>0.41960691451574711</v>
      </c>
      <c r="P5" s="2">
        <f>SUM(P25:P28)</f>
        <v>47221</v>
      </c>
      <c r="Q5" s="3">
        <f>P5/C5*100</f>
        <v>14.909148314784119</v>
      </c>
      <c r="R5" s="2">
        <f>SUM(R25:R28)</f>
        <v>618</v>
      </c>
      <c r="S5" s="3">
        <f>R5/C5*100</f>
        <v>0.1951219512195122</v>
      </c>
    </row>
    <row r="6" spans="1:19" ht="24.75" customHeight="1">
      <c r="A6" s="5">
        <v>14</v>
      </c>
      <c r="B6" s="4"/>
      <c r="C6" s="2">
        <f>SUM(F6,H6,J6,L6,N6,P6,R6)</f>
        <v>278035</v>
      </c>
      <c r="D6" s="2">
        <f>SUM(D29:D32)</f>
        <v>128244</v>
      </c>
      <c r="E6" s="3">
        <v>100</v>
      </c>
      <c r="F6" s="2">
        <f>SUM(F29:F32)</f>
        <v>92611</v>
      </c>
      <c r="G6" s="3">
        <f>F6/C6*100</f>
        <v>33.309115758807344</v>
      </c>
      <c r="H6" s="2">
        <f>SUM(H29:H32)</f>
        <v>10887</v>
      </c>
      <c r="I6" s="3">
        <f>H6/C6*100</f>
        <v>3.915694067293686</v>
      </c>
      <c r="J6" s="2">
        <f>SUM(J29:J32)</f>
        <v>1421</v>
      </c>
      <c r="K6" s="3">
        <f>J6/C6*100</f>
        <v>0.511086733684608</v>
      </c>
      <c r="L6" s="2">
        <f>SUM(L29:L32)</f>
        <v>127012</v>
      </c>
      <c r="M6" s="3">
        <f>L6/C6*100</f>
        <v>45.682018450914455</v>
      </c>
      <c r="N6" s="2">
        <f>SUM(N29:N32)</f>
        <v>1450</v>
      </c>
      <c r="O6" s="3">
        <f>N6/C6*100</f>
        <v>0.52151707518837553</v>
      </c>
      <c r="P6" s="2">
        <f>SUM(P29:P32)</f>
        <v>44458</v>
      </c>
      <c r="Q6" s="3">
        <f>P6/C6*100</f>
        <v>15.990073192223999</v>
      </c>
      <c r="R6" s="2">
        <f>SUM(R29:R32)</f>
        <v>196</v>
      </c>
      <c r="S6" s="3">
        <f>R6/C6*100</f>
        <v>7.0494721887532141E-2</v>
      </c>
    </row>
    <row r="7" spans="1:19" ht="24.75" customHeight="1">
      <c r="A7" s="5">
        <v>15</v>
      </c>
      <c r="B7" s="4"/>
      <c r="C7" s="2">
        <f>SUM(F7,H7,J7,L7,N7,P7,R7)</f>
        <v>317965</v>
      </c>
      <c r="D7" s="2">
        <f>SUM(D33:D36)</f>
        <v>135940</v>
      </c>
      <c r="E7" s="3">
        <v>100</v>
      </c>
      <c r="F7" s="2">
        <f>SUM(F33:F36)</f>
        <v>103883</v>
      </c>
      <c r="G7" s="3">
        <f>F7/C7*100</f>
        <v>32.67120595034045</v>
      </c>
      <c r="H7" s="2">
        <f>SUM(H33:H36)</f>
        <v>14339</v>
      </c>
      <c r="I7" s="3">
        <f>H7/C7*100</f>
        <v>4.5096158382211877</v>
      </c>
      <c r="J7" s="2">
        <f>SUM(J33:J36)</f>
        <v>1199</v>
      </c>
      <c r="K7" s="3">
        <f>J7/C7*100</f>
        <v>0.37708552828141462</v>
      </c>
      <c r="L7" s="2">
        <f>SUM(L33:L36)</f>
        <v>147921</v>
      </c>
      <c r="M7" s="3">
        <f>L7/C7*100</f>
        <v>46.521157989086845</v>
      </c>
      <c r="N7" s="2">
        <f>SUM(N33:N36)</f>
        <v>4846</v>
      </c>
      <c r="O7" s="3">
        <f>N7/C7*100</f>
        <v>1.5240671143050337</v>
      </c>
      <c r="P7" s="2">
        <f>SUM(P33:P36)</f>
        <v>45700</v>
      </c>
      <c r="Q7" s="3">
        <f>P7/C7*100</f>
        <v>14.372651077948831</v>
      </c>
      <c r="R7" s="2">
        <f>SUM(R33:R36)</f>
        <v>77</v>
      </c>
      <c r="S7" s="3">
        <f>R7/C7*100</f>
        <v>2.4216501816237634E-2</v>
      </c>
    </row>
    <row r="8" spans="1:19" ht="24.75" customHeight="1">
      <c r="A8" s="5">
        <v>16</v>
      </c>
      <c r="B8" s="4"/>
      <c r="C8" s="2">
        <f>SUM(F8,H8,J8,L8,N8,P8,R8)</f>
        <v>335789</v>
      </c>
      <c r="D8" s="2">
        <f>SUM(D37:D40)</f>
        <v>130150</v>
      </c>
      <c r="E8" s="3">
        <v>100</v>
      </c>
      <c r="F8" s="2">
        <f>SUM(F37:F40)</f>
        <v>110702</v>
      </c>
      <c r="G8" s="3">
        <f>F8/C8*100</f>
        <v>32.967726756981321</v>
      </c>
      <c r="H8" s="2">
        <f>SUM(H37:H40)</f>
        <v>19499</v>
      </c>
      <c r="I8" s="3">
        <f>H8/C8*100</f>
        <v>5.8069204172858555</v>
      </c>
      <c r="J8" s="2">
        <f>SUM(J37:J40)</f>
        <v>1259</v>
      </c>
      <c r="K8" s="3">
        <f>J8/C8*100</f>
        <v>0.37493783298440392</v>
      </c>
      <c r="L8" s="2">
        <f>SUM(L37:L40)</f>
        <v>147209</v>
      </c>
      <c r="M8" s="3">
        <f>L8/C8*100</f>
        <v>43.839732689278087</v>
      </c>
      <c r="N8" s="2">
        <f>SUM(N37:N40)</f>
        <v>10123</v>
      </c>
      <c r="O8" s="3">
        <f>N8/C8*100</f>
        <v>3.0146907730747583</v>
      </c>
      <c r="P8" s="2">
        <f>SUM(P37:P40)</f>
        <v>46441</v>
      </c>
      <c r="Q8" s="3">
        <f>P8/C8*100</f>
        <v>13.830411359514457</v>
      </c>
      <c r="R8" s="2">
        <f>SUM(R37:R40)</f>
        <v>556</v>
      </c>
      <c r="S8" s="3">
        <f>R8/C8*100</f>
        <v>0.16558017088111882</v>
      </c>
    </row>
    <row r="9" spans="1:19" ht="24.75" customHeight="1">
      <c r="A9" s="5">
        <v>17</v>
      </c>
      <c r="B9" s="4"/>
      <c r="C9" s="2">
        <v>557391</v>
      </c>
      <c r="D9" s="2">
        <v>136082</v>
      </c>
      <c r="E9" s="3">
        <v>100</v>
      </c>
      <c r="F9" s="2">
        <f>SUM(F41:F41)</f>
        <v>177931</v>
      </c>
      <c r="G9" s="3">
        <f>F9/C9*100</f>
        <v>31.922115714103743</v>
      </c>
      <c r="H9" s="2">
        <f>SUM(H41:H41)</f>
        <v>34817</v>
      </c>
      <c r="I9" s="3">
        <v>6.3</v>
      </c>
      <c r="J9" s="2">
        <f>SUM(J41:J41)</f>
        <v>1317</v>
      </c>
      <c r="K9" s="3">
        <f>J9/C9*100</f>
        <v>0.23627938018374894</v>
      </c>
      <c r="L9" s="2">
        <f>SUM(L41:L41)</f>
        <v>254287</v>
      </c>
      <c r="M9" s="3">
        <f>L9/C9*100</f>
        <v>45.62093754653376</v>
      </c>
      <c r="N9" s="2">
        <f>SUM(N41:N41)</f>
        <v>13627</v>
      </c>
      <c r="O9" s="3">
        <f>N9/C9*100</f>
        <v>2.4447829261685246</v>
      </c>
      <c r="P9" s="2">
        <f>SUM(P41:P41)</f>
        <v>74574</v>
      </c>
      <c r="Q9" s="3">
        <f>P9/C9*100</f>
        <v>13.379118069721255</v>
      </c>
      <c r="R9" s="2">
        <v>838</v>
      </c>
      <c r="S9" s="3">
        <f>R9/C9*100</f>
        <v>0.1503432958192723</v>
      </c>
    </row>
    <row r="10" spans="1:19" ht="24.75" customHeight="1">
      <c r="A10" s="4">
        <v>18</v>
      </c>
      <c r="B10" s="4"/>
      <c r="C10" s="1">
        <v>580931</v>
      </c>
      <c r="D10" s="2">
        <v>129354</v>
      </c>
      <c r="E10" s="3">
        <v>100</v>
      </c>
      <c r="F10" s="2">
        <v>184526</v>
      </c>
      <c r="G10" s="3">
        <v>31.8</v>
      </c>
      <c r="H10" s="2">
        <v>39381</v>
      </c>
      <c r="I10" s="3">
        <v>6.8</v>
      </c>
      <c r="J10" s="2">
        <v>903</v>
      </c>
      <c r="K10" s="3">
        <v>0.1</v>
      </c>
      <c r="L10" s="2">
        <v>266412</v>
      </c>
      <c r="M10" s="3">
        <v>45.9</v>
      </c>
      <c r="N10" s="2">
        <v>15611</v>
      </c>
      <c r="O10" s="3">
        <v>2.7</v>
      </c>
      <c r="P10" s="2">
        <v>73103</v>
      </c>
      <c r="Q10" s="3">
        <v>12.6</v>
      </c>
      <c r="R10" s="2">
        <v>994</v>
      </c>
      <c r="S10" s="3">
        <v>0.1</v>
      </c>
    </row>
    <row r="11" spans="1:19" ht="24.75" customHeight="1">
      <c r="A11" s="4">
        <v>19</v>
      </c>
      <c r="B11" s="4"/>
      <c r="C11" s="1">
        <v>591389</v>
      </c>
      <c r="D11" s="2">
        <v>132450</v>
      </c>
      <c r="E11" s="3">
        <v>100</v>
      </c>
      <c r="F11" s="2">
        <v>186123</v>
      </c>
      <c r="G11" s="3">
        <v>31.5</v>
      </c>
      <c r="H11" s="2">
        <v>43161</v>
      </c>
      <c r="I11" s="3">
        <v>7.3</v>
      </c>
      <c r="J11" s="2">
        <v>679</v>
      </c>
      <c r="K11" s="3">
        <v>0.1</v>
      </c>
      <c r="L11" s="2">
        <v>272394</v>
      </c>
      <c r="M11" s="3">
        <v>46</v>
      </c>
      <c r="N11" s="2">
        <v>14567</v>
      </c>
      <c r="O11" s="3">
        <v>2.5</v>
      </c>
      <c r="P11" s="2">
        <v>72928</v>
      </c>
      <c r="Q11" s="3">
        <v>12.3</v>
      </c>
      <c r="R11" s="2">
        <v>1537</v>
      </c>
      <c r="S11" s="3">
        <v>0.3</v>
      </c>
    </row>
    <row r="12" spans="1:19" ht="24.75" customHeight="1">
      <c r="A12" s="4">
        <v>20</v>
      </c>
      <c r="B12" s="4"/>
      <c r="C12" s="1">
        <v>638073</v>
      </c>
      <c r="D12" s="2">
        <v>140793</v>
      </c>
      <c r="E12" s="3">
        <v>100</v>
      </c>
      <c r="F12" s="2">
        <v>185819</v>
      </c>
      <c r="G12" s="3">
        <v>29.1</v>
      </c>
      <c r="H12" s="2">
        <v>45039</v>
      </c>
      <c r="I12" s="3">
        <v>7</v>
      </c>
      <c r="J12" s="2">
        <v>986</v>
      </c>
      <c r="K12" s="3">
        <v>0.1</v>
      </c>
      <c r="L12" s="2">
        <v>311837</v>
      </c>
      <c r="M12" s="3">
        <v>48.9</v>
      </c>
      <c r="N12" s="2">
        <v>22689</v>
      </c>
      <c r="O12" s="3">
        <v>3.6</v>
      </c>
      <c r="P12" s="2">
        <v>70576</v>
      </c>
      <c r="Q12" s="3">
        <v>11.1</v>
      </c>
      <c r="R12" s="2">
        <v>1127</v>
      </c>
      <c r="S12" s="3">
        <v>0.2</v>
      </c>
    </row>
    <row r="13" spans="1:19" ht="24.75" customHeight="1">
      <c r="A13" s="4">
        <v>21</v>
      </c>
      <c r="B13" s="4"/>
      <c r="C13" s="1">
        <v>694808</v>
      </c>
      <c r="D13" s="2">
        <v>132143</v>
      </c>
      <c r="E13" s="3">
        <v>100</v>
      </c>
      <c r="F13" s="2">
        <v>223233</v>
      </c>
      <c r="G13" s="3">
        <v>32.1</v>
      </c>
      <c r="H13" s="2">
        <v>55212</v>
      </c>
      <c r="I13" s="3">
        <v>8</v>
      </c>
      <c r="J13" s="2">
        <v>2278</v>
      </c>
      <c r="K13" s="3">
        <v>0.3</v>
      </c>
      <c r="L13" s="2">
        <v>322838</v>
      </c>
      <c r="M13" s="3">
        <v>46.5</v>
      </c>
      <c r="N13" s="2">
        <v>18034</v>
      </c>
      <c r="O13" s="3">
        <v>2.6</v>
      </c>
      <c r="P13" s="2">
        <v>71091</v>
      </c>
      <c r="Q13" s="3">
        <v>10.199999999999999</v>
      </c>
      <c r="R13" s="2">
        <v>2122</v>
      </c>
      <c r="S13" s="3">
        <v>0.3</v>
      </c>
    </row>
    <row r="14" spans="1:19" ht="24.75" customHeight="1">
      <c r="A14" s="4">
        <v>22</v>
      </c>
      <c r="B14" s="4"/>
      <c r="C14" s="1">
        <v>782899</v>
      </c>
      <c r="D14" s="2">
        <v>116885</v>
      </c>
      <c r="E14" s="3">
        <v>100</v>
      </c>
      <c r="F14" s="2">
        <v>294206</v>
      </c>
      <c r="G14" s="3">
        <v>37.6</v>
      </c>
      <c r="H14" s="2">
        <v>78266</v>
      </c>
      <c r="I14" s="3">
        <v>10</v>
      </c>
      <c r="J14" s="2">
        <v>3718</v>
      </c>
      <c r="K14" s="3">
        <v>0.5</v>
      </c>
      <c r="L14" s="2">
        <v>306860</v>
      </c>
      <c r="M14" s="3">
        <v>39.200000000000003</v>
      </c>
      <c r="N14" s="2">
        <v>19816</v>
      </c>
      <c r="O14" s="3">
        <v>2.5</v>
      </c>
      <c r="P14" s="2">
        <v>77149</v>
      </c>
      <c r="Q14" s="3">
        <v>9.8000000000000007</v>
      </c>
      <c r="R14" s="2">
        <v>2884</v>
      </c>
      <c r="S14" s="3">
        <v>0.4</v>
      </c>
    </row>
    <row r="15" spans="1:19" ht="24.75" customHeight="1">
      <c r="A15" s="4">
        <v>23</v>
      </c>
      <c r="B15" s="4"/>
      <c r="C15" s="1">
        <v>835970</v>
      </c>
      <c r="D15" s="2">
        <v>115737</v>
      </c>
      <c r="E15" s="3">
        <v>100</v>
      </c>
      <c r="F15" s="2">
        <v>305266</v>
      </c>
      <c r="G15" s="3">
        <v>36.5</v>
      </c>
      <c r="H15" s="2">
        <v>86438</v>
      </c>
      <c r="I15" s="3">
        <v>10.4</v>
      </c>
      <c r="J15" s="2">
        <v>4120</v>
      </c>
      <c r="K15" s="3">
        <v>0.5</v>
      </c>
      <c r="L15" s="2">
        <v>347944</v>
      </c>
      <c r="M15" s="3">
        <v>41.6</v>
      </c>
      <c r="N15" s="2">
        <v>16073</v>
      </c>
      <c r="O15" s="3">
        <v>1.9</v>
      </c>
      <c r="P15" s="2">
        <v>72727</v>
      </c>
      <c r="Q15" s="3">
        <v>8.6999999999999993</v>
      </c>
      <c r="R15" s="2">
        <v>3402</v>
      </c>
      <c r="S15" s="3">
        <v>0.4</v>
      </c>
    </row>
    <row r="16" spans="1:19" ht="24.75" customHeight="1">
      <c r="A16" s="4">
        <v>24</v>
      </c>
      <c r="B16" s="4"/>
      <c r="C16" s="1">
        <v>843833</v>
      </c>
      <c r="D16" s="2">
        <v>118316</v>
      </c>
      <c r="E16" s="3">
        <v>100</v>
      </c>
      <c r="F16" s="2">
        <v>287188</v>
      </c>
      <c r="G16" s="3">
        <v>34</v>
      </c>
      <c r="H16" s="2">
        <v>86354</v>
      </c>
      <c r="I16" s="3">
        <v>10.199999999999999</v>
      </c>
      <c r="J16" s="2">
        <v>4192</v>
      </c>
      <c r="K16" s="3">
        <v>0.5</v>
      </c>
      <c r="L16" s="2">
        <v>373237</v>
      </c>
      <c r="M16" s="3">
        <v>44.2</v>
      </c>
      <c r="N16" s="2">
        <v>18767</v>
      </c>
      <c r="O16" s="3">
        <v>2.2000000000000002</v>
      </c>
      <c r="P16" s="2">
        <v>71306</v>
      </c>
      <c r="Q16" s="3">
        <v>8.5</v>
      </c>
      <c r="R16" s="2">
        <v>2789</v>
      </c>
      <c r="S16" s="3">
        <v>0.4</v>
      </c>
    </row>
    <row r="17" spans="1:20" ht="24.75" customHeight="1">
      <c r="A17" s="5">
        <v>25</v>
      </c>
      <c r="B17" s="4"/>
      <c r="C17" s="2">
        <v>809297</v>
      </c>
      <c r="D17" s="2">
        <v>117836</v>
      </c>
      <c r="E17" s="3">
        <v>100</v>
      </c>
      <c r="F17" s="2">
        <v>261109</v>
      </c>
      <c r="G17" s="3">
        <v>32.299999999999997</v>
      </c>
      <c r="H17" s="2">
        <v>85916</v>
      </c>
      <c r="I17" s="3">
        <v>10.6</v>
      </c>
      <c r="J17" s="2">
        <v>3534</v>
      </c>
      <c r="K17" s="3">
        <v>0.4</v>
      </c>
      <c r="L17" s="2">
        <v>379560</v>
      </c>
      <c r="M17" s="3">
        <v>46.9</v>
      </c>
      <c r="N17" s="2">
        <v>15725</v>
      </c>
      <c r="O17" s="3">
        <v>2</v>
      </c>
      <c r="P17" s="2">
        <v>60499</v>
      </c>
      <c r="Q17" s="3">
        <v>7.5</v>
      </c>
      <c r="R17" s="2">
        <v>2954</v>
      </c>
      <c r="S17" s="3">
        <v>0.3</v>
      </c>
    </row>
    <row r="18" spans="1:20" ht="24.75" customHeight="1">
      <c r="A18" s="5">
        <v>26</v>
      </c>
      <c r="B18" s="4"/>
      <c r="C18" s="2">
        <v>774516</v>
      </c>
      <c r="D18" s="2">
        <v>114879</v>
      </c>
      <c r="E18" s="3">
        <v>100</v>
      </c>
      <c r="F18" s="2">
        <v>266794</v>
      </c>
      <c r="G18" s="3">
        <v>34.4</v>
      </c>
      <c r="H18" s="2">
        <v>84804</v>
      </c>
      <c r="I18" s="3">
        <v>10.9</v>
      </c>
      <c r="J18" s="2">
        <v>2283</v>
      </c>
      <c r="K18" s="3">
        <v>0.3</v>
      </c>
      <c r="L18" s="2">
        <v>330567</v>
      </c>
      <c r="M18" s="3">
        <v>42.7</v>
      </c>
      <c r="N18" s="2">
        <v>9854</v>
      </c>
      <c r="O18" s="3">
        <v>1.3</v>
      </c>
      <c r="P18" s="2">
        <v>76010</v>
      </c>
      <c r="Q18" s="3">
        <v>9.8000000000000007</v>
      </c>
      <c r="R18" s="2">
        <v>4204</v>
      </c>
      <c r="S18" s="3">
        <v>0.6</v>
      </c>
    </row>
    <row r="19" spans="1:20" ht="24.75" customHeight="1">
      <c r="A19" s="5">
        <v>27</v>
      </c>
      <c r="B19" s="4"/>
      <c r="C19" s="2">
        <v>769317</v>
      </c>
      <c r="D19" s="2">
        <v>117543</v>
      </c>
      <c r="E19" s="3">
        <v>100</v>
      </c>
      <c r="F19" s="2">
        <v>254309</v>
      </c>
      <c r="G19" s="3">
        <v>33.1</v>
      </c>
      <c r="H19" s="2">
        <v>82027</v>
      </c>
      <c r="I19" s="3">
        <v>10.7</v>
      </c>
      <c r="J19" s="2">
        <v>1826</v>
      </c>
      <c r="K19" s="3">
        <v>0.2</v>
      </c>
      <c r="L19" s="2">
        <v>335461</v>
      </c>
      <c r="M19" s="3">
        <v>43.6</v>
      </c>
      <c r="N19" s="2">
        <v>15028</v>
      </c>
      <c r="O19" s="3">
        <v>2</v>
      </c>
      <c r="P19" s="2">
        <v>77835</v>
      </c>
      <c r="Q19" s="3">
        <v>10</v>
      </c>
      <c r="R19" s="2">
        <v>2831</v>
      </c>
      <c r="S19" s="3">
        <v>0.4</v>
      </c>
    </row>
    <row r="20" spans="1:20">
      <c r="A20" s="9" t="s">
        <v>3</v>
      </c>
      <c r="B20" s="9"/>
    </row>
    <row r="21" spans="1:20" ht="19.5" hidden="1" customHeight="1" thickBot="1">
      <c r="A21" s="6" t="s">
        <v>22</v>
      </c>
      <c r="B21" s="6"/>
      <c r="S21" s="10" t="s">
        <v>14</v>
      </c>
      <c r="T21" s="11"/>
    </row>
    <row r="22" spans="1:20" hidden="1">
      <c r="A22" s="37" t="s">
        <v>0</v>
      </c>
      <c r="B22" s="31"/>
      <c r="C22" s="31" t="s">
        <v>1</v>
      </c>
      <c r="D22" s="31"/>
      <c r="E22" s="31"/>
      <c r="F22" s="31" t="s">
        <v>7</v>
      </c>
      <c r="G22" s="31"/>
      <c r="H22" s="31" t="s">
        <v>8</v>
      </c>
      <c r="I22" s="31"/>
      <c r="J22" s="31" t="s">
        <v>9</v>
      </c>
      <c r="K22" s="31"/>
      <c r="L22" s="31" t="s">
        <v>10</v>
      </c>
      <c r="M22" s="31"/>
      <c r="N22" s="31" t="s">
        <v>11</v>
      </c>
      <c r="O22" s="31"/>
      <c r="P22" s="31" t="s">
        <v>12</v>
      </c>
      <c r="Q22" s="31"/>
      <c r="R22" s="31" t="s">
        <v>13</v>
      </c>
      <c r="S22" s="34"/>
    </row>
    <row r="23" spans="1:20" hidden="1">
      <c r="A23" s="38"/>
      <c r="B23" s="30"/>
      <c r="C23" s="30" t="s">
        <v>4</v>
      </c>
      <c r="D23" s="32" t="s">
        <v>6</v>
      </c>
      <c r="E23" s="30" t="s">
        <v>5</v>
      </c>
      <c r="F23" s="30" t="s">
        <v>2</v>
      </c>
      <c r="G23" s="30" t="s">
        <v>5</v>
      </c>
      <c r="H23" s="30" t="s">
        <v>2</v>
      </c>
      <c r="I23" s="30" t="s">
        <v>5</v>
      </c>
      <c r="J23" s="30" t="s">
        <v>2</v>
      </c>
      <c r="K23" s="30" t="s">
        <v>5</v>
      </c>
      <c r="L23" s="30" t="s">
        <v>2</v>
      </c>
      <c r="M23" s="30" t="s">
        <v>5</v>
      </c>
      <c r="N23" s="30" t="s">
        <v>2</v>
      </c>
      <c r="O23" s="30" t="s">
        <v>5</v>
      </c>
      <c r="P23" s="30" t="s">
        <v>2</v>
      </c>
      <c r="Q23" s="30" t="s">
        <v>5</v>
      </c>
      <c r="R23" s="30" t="s">
        <v>2</v>
      </c>
      <c r="S23" s="33" t="s">
        <v>5</v>
      </c>
    </row>
    <row r="24" spans="1:20" hidden="1">
      <c r="A24" s="3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</row>
    <row r="25" spans="1:20" ht="18.95" hidden="1" customHeight="1">
      <c r="A25" s="35">
        <v>13</v>
      </c>
      <c r="B25" s="12" t="s">
        <v>16</v>
      </c>
      <c r="C25" s="13">
        <f t="shared" ref="C25:C41" si="0">SUM(F25,H25,J25,L25,N25,P25,R25)</f>
        <v>316725</v>
      </c>
      <c r="D25" s="13">
        <v>152565</v>
      </c>
      <c r="E25" s="14">
        <v>100</v>
      </c>
      <c r="F25" s="13">
        <v>89180</v>
      </c>
      <c r="G25" s="14">
        <f t="shared" ref="G25:G41" si="1">F25/C25*100</f>
        <v>28.156918462388507</v>
      </c>
      <c r="H25" s="13">
        <v>11279</v>
      </c>
      <c r="I25" s="14">
        <f t="shared" ref="I25:I41" si="2">H25/C25*100</f>
        <v>3.5611334754124244</v>
      </c>
      <c r="J25" s="13">
        <v>1689</v>
      </c>
      <c r="K25" s="14">
        <f t="shared" ref="K25:K41" si="3">J25/C25*100</f>
        <v>0.53327018707080276</v>
      </c>
      <c r="L25" s="13">
        <v>165409</v>
      </c>
      <c r="M25" s="14">
        <f t="shared" ref="M25:M41" si="4">L25/C25*100</f>
        <v>52.224800694608888</v>
      </c>
      <c r="N25" s="13">
        <v>1329</v>
      </c>
      <c r="O25" s="14">
        <f t="shared" ref="O25:O41" si="5">N25/C25*100</f>
        <v>0.41960691451574711</v>
      </c>
      <c r="P25" s="13">
        <v>47221</v>
      </c>
      <c r="Q25" s="14">
        <f t="shared" ref="Q25:Q41" si="6">P25/C25*100</f>
        <v>14.909148314784119</v>
      </c>
      <c r="R25" s="13">
        <v>618</v>
      </c>
      <c r="S25" s="15">
        <f t="shared" ref="S25:S41" si="7">R25/C25*100</f>
        <v>0.1951219512195122</v>
      </c>
    </row>
    <row r="26" spans="1:20" ht="18.95" hidden="1" customHeight="1">
      <c r="A26" s="36"/>
      <c r="B26" s="16" t="s">
        <v>17</v>
      </c>
      <c r="C26" s="17">
        <f t="shared" si="0"/>
        <v>0</v>
      </c>
      <c r="D26" s="17"/>
      <c r="E26" s="18">
        <v>100</v>
      </c>
      <c r="F26" s="17"/>
      <c r="G26" s="18" t="e">
        <f t="shared" si="1"/>
        <v>#DIV/0!</v>
      </c>
      <c r="H26" s="17"/>
      <c r="I26" s="18" t="e">
        <f t="shared" si="2"/>
        <v>#DIV/0!</v>
      </c>
      <c r="J26" s="17"/>
      <c r="K26" s="18" t="e">
        <f t="shared" si="3"/>
        <v>#DIV/0!</v>
      </c>
      <c r="L26" s="17"/>
      <c r="M26" s="18" t="e">
        <f t="shared" si="4"/>
        <v>#DIV/0!</v>
      </c>
      <c r="N26" s="17"/>
      <c r="O26" s="18" t="e">
        <f t="shared" si="5"/>
        <v>#DIV/0!</v>
      </c>
      <c r="P26" s="17"/>
      <c r="Q26" s="18" t="e">
        <f t="shared" si="6"/>
        <v>#DIV/0!</v>
      </c>
      <c r="R26" s="17"/>
      <c r="S26" s="19" t="e">
        <f t="shared" si="7"/>
        <v>#DIV/0!</v>
      </c>
    </row>
    <row r="27" spans="1:20" ht="18.95" hidden="1" customHeight="1">
      <c r="A27" s="36"/>
      <c r="B27" s="16" t="s">
        <v>19</v>
      </c>
      <c r="C27" s="17">
        <f t="shared" si="0"/>
        <v>0</v>
      </c>
      <c r="D27" s="17"/>
      <c r="E27" s="18">
        <v>100</v>
      </c>
      <c r="F27" s="17"/>
      <c r="G27" s="18" t="e">
        <f t="shared" si="1"/>
        <v>#DIV/0!</v>
      </c>
      <c r="H27" s="17"/>
      <c r="I27" s="18" t="e">
        <f t="shared" si="2"/>
        <v>#DIV/0!</v>
      </c>
      <c r="J27" s="17"/>
      <c r="K27" s="18" t="e">
        <f t="shared" si="3"/>
        <v>#DIV/0!</v>
      </c>
      <c r="L27" s="17"/>
      <c r="M27" s="18" t="e">
        <f t="shared" si="4"/>
        <v>#DIV/0!</v>
      </c>
      <c r="N27" s="17"/>
      <c r="O27" s="18" t="e">
        <f t="shared" si="5"/>
        <v>#DIV/0!</v>
      </c>
      <c r="P27" s="17"/>
      <c r="Q27" s="18" t="e">
        <f t="shared" si="6"/>
        <v>#DIV/0!</v>
      </c>
      <c r="R27" s="17"/>
      <c r="S27" s="19" t="e">
        <f t="shared" si="7"/>
        <v>#DIV/0!</v>
      </c>
    </row>
    <row r="28" spans="1:20" ht="18.95" hidden="1" customHeight="1">
      <c r="A28" s="36"/>
      <c r="B28" s="20" t="s">
        <v>18</v>
      </c>
      <c r="C28" s="17">
        <f t="shared" si="0"/>
        <v>0</v>
      </c>
      <c r="D28" s="17"/>
      <c r="E28" s="18">
        <v>100</v>
      </c>
      <c r="F28" s="17"/>
      <c r="G28" s="18" t="e">
        <f t="shared" si="1"/>
        <v>#DIV/0!</v>
      </c>
      <c r="H28" s="17"/>
      <c r="I28" s="18" t="e">
        <f t="shared" si="2"/>
        <v>#DIV/0!</v>
      </c>
      <c r="J28" s="17"/>
      <c r="K28" s="18" t="e">
        <f t="shared" si="3"/>
        <v>#DIV/0!</v>
      </c>
      <c r="L28" s="17"/>
      <c r="M28" s="18" t="e">
        <f t="shared" si="4"/>
        <v>#DIV/0!</v>
      </c>
      <c r="N28" s="17"/>
      <c r="O28" s="18" t="e">
        <f t="shared" si="5"/>
        <v>#DIV/0!</v>
      </c>
      <c r="P28" s="17"/>
      <c r="Q28" s="18" t="e">
        <f t="shared" si="6"/>
        <v>#DIV/0!</v>
      </c>
      <c r="R28" s="17"/>
      <c r="S28" s="19" t="e">
        <f t="shared" si="7"/>
        <v>#DIV/0!</v>
      </c>
    </row>
    <row r="29" spans="1:20" ht="18.95" hidden="1" customHeight="1">
      <c r="A29" s="36">
        <v>14</v>
      </c>
      <c r="B29" s="12" t="s">
        <v>16</v>
      </c>
      <c r="C29" s="13">
        <f t="shared" si="0"/>
        <v>278035</v>
      </c>
      <c r="D29" s="13">
        <v>128244</v>
      </c>
      <c r="E29" s="14">
        <v>100</v>
      </c>
      <c r="F29" s="13">
        <v>92611</v>
      </c>
      <c r="G29" s="14">
        <f t="shared" si="1"/>
        <v>33.309115758807344</v>
      </c>
      <c r="H29" s="13">
        <v>10887</v>
      </c>
      <c r="I29" s="14">
        <f t="shared" si="2"/>
        <v>3.915694067293686</v>
      </c>
      <c r="J29" s="13">
        <v>1421</v>
      </c>
      <c r="K29" s="14">
        <f t="shared" si="3"/>
        <v>0.511086733684608</v>
      </c>
      <c r="L29" s="13">
        <v>127012</v>
      </c>
      <c r="M29" s="14">
        <f t="shared" si="4"/>
        <v>45.682018450914455</v>
      </c>
      <c r="N29" s="13">
        <v>1450</v>
      </c>
      <c r="O29" s="14">
        <f t="shared" si="5"/>
        <v>0.52151707518837553</v>
      </c>
      <c r="P29" s="13">
        <v>44458</v>
      </c>
      <c r="Q29" s="14">
        <f t="shared" si="6"/>
        <v>15.990073192223999</v>
      </c>
      <c r="R29" s="13">
        <v>196</v>
      </c>
      <c r="S29" s="15">
        <f t="shared" si="7"/>
        <v>7.0494721887532141E-2</v>
      </c>
    </row>
    <row r="30" spans="1:20" ht="18.95" hidden="1" customHeight="1">
      <c r="A30" s="36"/>
      <c r="B30" s="16" t="s">
        <v>17</v>
      </c>
      <c r="C30" s="17">
        <f t="shared" si="0"/>
        <v>0</v>
      </c>
      <c r="D30" s="17"/>
      <c r="E30" s="18">
        <v>100</v>
      </c>
      <c r="F30" s="17"/>
      <c r="G30" s="18" t="e">
        <f t="shared" si="1"/>
        <v>#DIV/0!</v>
      </c>
      <c r="H30" s="17"/>
      <c r="I30" s="18" t="e">
        <f t="shared" si="2"/>
        <v>#DIV/0!</v>
      </c>
      <c r="J30" s="17"/>
      <c r="K30" s="18" t="e">
        <f t="shared" si="3"/>
        <v>#DIV/0!</v>
      </c>
      <c r="L30" s="17"/>
      <c r="M30" s="18" t="e">
        <f t="shared" si="4"/>
        <v>#DIV/0!</v>
      </c>
      <c r="N30" s="17"/>
      <c r="O30" s="18" t="e">
        <f t="shared" si="5"/>
        <v>#DIV/0!</v>
      </c>
      <c r="P30" s="17"/>
      <c r="Q30" s="18" t="e">
        <f t="shared" si="6"/>
        <v>#DIV/0!</v>
      </c>
      <c r="R30" s="17"/>
      <c r="S30" s="19" t="e">
        <f t="shared" si="7"/>
        <v>#DIV/0!</v>
      </c>
    </row>
    <row r="31" spans="1:20" ht="18.95" hidden="1" customHeight="1">
      <c r="A31" s="36"/>
      <c r="B31" s="16" t="s">
        <v>19</v>
      </c>
      <c r="C31" s="17">
        <f t="shared" si="0"/>
        <v>0</v>
      </c>
      <c r="D31" s="17"/>
      <c r="E31" s="18">
        <v>100</v>
      </c>
      <c r="F31" s="17"/>
      <c r="G31" s="18" t="e">
        <f t="shared" si="1"/>
        <v>#DIV/0!</v>
      </c>
      <c r="H31" s="17"/>
      <c r="I31" s="18" t="e">
        <f t="shared" si="2"/>
        <v>#DIV/0!</v>
      </c>
      <c r="J31" s="17"/>
      <c r="K31" s="18" t="e">
        <f t="shared" si="3"/>
        <v>#DIV/0!</v>
      </c>
      <c r="L31" s="17"/>
      <c r="M31" s="18" t="e">
        <f t="shared" si="4"/>
        <v>#DIV/0!</v>
      </c>
      <c r="N31" s="17"/>
      <c r="O31" s="18" t="e">
        <f t="shared" si="5"/>
        <v>#DIV/0!</v>
      </c>
      <c r="P31" s="17"/>
      <c r="Q31" s="18" t="e">
        <f t="shared" si="6"/>
        <v>#DIV/0!</v>
      </c>
      <c r="R31" s="17"/>
      <c r="S31" s="19" t="e">
        <f t="shared" si="7"/>
        <v>#DIV/0!</v>
      </c>
    </row>
    <row r="32" spans="1:20" ht="18.95" hidden="1" customHeight="1">
      <c r="A32" s="36"/>
      <c r="B32" s="20" t="s">
        <v>18</v>
      </c>
      <c r="C32" s="17">
        <f t="shared" si="0"/>
        <v>0</v>
      </c>
      <c r="D32" s="17"/>
      <c r="E32" s="18">
        <v>100</v>
      </c>
      <c r="F32" s="17"/>
      <c r="G32" s="18" t="e">
        <f t="shared" si="1"/>
        <v>#DIV/0!</v>
      </c>
      <c r="H32" s="17"/>
      <c r="I32" s="18" t="e">
        <f t="shared" si="2"/>
        <v>#DIV/0!</v>
      </c>
      <c r="J32" s="17"/>
      <c r="K32" s="18" t="e">
        <f t="shared" si="3"/>
        <v>#DIV/0!</v>
      </c>
      <c r="L32" s="17"/>
      <c r="M32" s="18" t="e">
        <f t="shared" si="4"/>
        <v>#DIV/0!</v>
      </c>
      <c r="N32" s="17"/>
      <c r="O32" s="18" t="e">
        <f t="shared" si="5"/>
        <v>#DIV/0!</v>
      </c>
      <c r="P32" s="17"/>
      <c r="Q32" s="18" t="e">
        <f t="shared" si="6"/>
        <v>#DIV/0!</v>
      </c>
      <c r="R32" s="17"/>
      <c r="S32" s="19" t="e">
        <f t="shared" si="7"/>
        <v>#DIV/0!</v>
      </c>
    </row>
    <row r="33" spans="1:19" ht="18.95" hidden="1" customHeight="1">
      <c r="A33" s="36">
        <v>15</v>
      </c>
      <c r="B33" s="12" t="s">
        <v>16</v>
      </c>
      <c r="C33" s="17">
        <f t="shared" si="0"/>
        <v>317965</v>
      </c>
      <c r="D33" s="17">
        <v>135940</v>
      </c>
      <c r="E33" s="18">
        <v>100</v>
      </c>
      <c r="F33" s="17">
        <v>103883</v>
      </c>
      <c r="G33" s="18">
        <f t="shared" si="1"/>
        <v>32.67120595034045</v>
      </c>
      <c r="H33" s="17">
        <v>14339</v>
      </c>
      <c r="I33" s="18">
        <f t="shared" si="2"/>
        <v>4.5096158382211877</v>
      </c>
      <c r="J33" s="17">
        <v>1199</v>
      </c>
      <c r="K33" s="18">
        <f t="shared" si="3"/>
        <v>0.37708552828141462</v>
      </c>
      <c r="L33" s="17">
        <v>147921</v>
      </c>
      <c r="M33" s="18">
        <f t="shared" si="4"/>
        <v>46.521157989086845</v>
      </c>
      <c r="N33" s="17">
        <v>4846</v>
      </c>
      <c r="O33" s="18">
        <f t="shared" si="5"/>
        <v>1.5240671143050337</v>
      </c>
      <c r="P33" s="17">
        <v>45700</v>
      </c>
      <c r="Q33" s="18">
        <f t="shared" si="6"/>
        <v>14.372651077948831</v>
      </c>
      <c r="R33" s="17">
        <v>77</v>
      </c>
      <c r="S33" s="19">
        <f t="shared" si="7"/>
        <v>2.4216501816237634E-2</v>
      </c>
    </row>
    <row r="34" spans="1:19" ht="18.95" hidden="1" customHeight="1">
      <c r="A34" s="36"/>
      <c r="B34" s="16" t="s">
        <v>17</v>
      </c>
      <c r="C34" s="17">
        <f t="shared" si="0"/>
        <v>0</v>
      </c>
      <c r="D34" s="17"/>
      <c r="E34" s="18">
        <v>100</v>
      </c>
      <c r="F34" s="17"/>
      <c r="G34" s="18" t="e">
        <f t="shared" si="1"/>
        <v>#DIV/0!</v>
      </c>
      <c r="H34" s="17"/>
      <c r="I34" s="18" t="e">
        <f t="shared" si="2"/>
        <v>#DIV/0!</v>
      </c>
      <c r="J34" s="17"/>
      <c r="K34" s="18" t="e">
        <f t="shared" si="3"/>
        <v>#DIV/0!</v>
      </c>
      <c r="L34" s="17"/>
      <c r="M34" s="18" t="e">
        <f t="shared" si="4"/>
        <v>#DIV/0!</v>
      </c>
      <c r="N34" s="17"/>
      <c r="O34" s="18" t="e">
        <f t="shared" si="5"/>
        <v>#DIV/0!</v>
      </c>
      <c r="P34" s="17"/>
      <c r="Q34" s="18" t="e">
        <f t="shared" si="6"/>
        <v>#DIV/0!</v>
      </c>
      <c r="R34" s="17"/>
      <c r="S34" s="19" t="e">
        <f t="shared" si="7"/>
        <v>#DIV/0!</v>
      </c>
    </row>
    <row r="35" spans="1:19" ht="18.95" hidden="1" customHeight="1">
      <c r="A35" s="36"/>
      <c r="B35" s="16" t="s">
        <v>19</v>
      </c>
      <c r="C35" s="17">
        <f t="shared" si="0"/>
        <v>0</v>
      </c>
      <c r="D35" s="17"/>
      <c r="E35" s="18">
        <v>100</v>
      </c>
      <c r="F35" s="17"/>
      <c r="G35" s="18" t="e">
        <f t="shared" si="1"/>
        <v>#DIV/0!</v>
      </c>
      <c r="H35" s="17"/>
      <c r="I35" s="18" t="e">
        <f t="shared" si="2"/>
        <v>#DIV/0!</v>
      </c>
      <c r="J35" s="17"/>
      <c r="K35" s="18" t="e">
        <f t="shared" si="3"/>
        <v>#DIV/0!</v>
      </c>
      <c r="L35" s="17"/>
      <c r="M35" s="18" t="e">
        <f t="shared" si="4"/>
        <v>#DIV/0!</v>
      </c>
      <c r="N35" s="17"/>
      <c r="O35" s="18" t="e">
        <f t="shared" si="5"/>
        <v>#DIV/0!</v>
      </c>
      <c r="P35" s="17"/>
      <c r="Q35" s="18" t="e">
        <f t="shared" si="6"/>
        <v>#DIV/0!</v>
      </c>
      <c r="R35" s="17"/>
      <c r="S35" s="19" t="e">
        <f t="shared" si="7"/>
        <v>#DIV/0!</v>
      </c>
    </row>
    <row r="36" spans="1:19" ht="18.95" hidden="1" customHeight="1">
      <c r="A36" s="36"/>
      <c r="B36" s="20" t="s">
        <v>18</v>
      </c>
      <c r="C36" s="17">
        <f t="shared" si="0"/>
        <v>0</v>
      </c>
      <c r="D36" s="17"/>
      <c r="E36" s="18">
        <v>100</v>
      </c>
      <c r="F36" s="17"/>
      <c r="G36" s="18" t="e">
        <f t="shared" si="1"/>
        <v>#DIV/0!</v>
      </c>
      <c r="H36" s="17"/>
      <c r="I36" s="18" t="e">
        <f t="shared" si="2"/>
        <v>#DIV/0!</v>
      </c>
      <c r="J36" s="17"/>
      <c r="K36" s="18" t="e">
        <f t="shared" si="3"/>
        <v>#DIV/0!</v>
      </c>
      <c r="L36" s="17"/>
      <c r="M36" s="18" t="e">
        <f t="shared" si="4"/>
        <v>#DIV/0!</v>
      </c>
      <c r="N36" s="17"/>
      <c r="O36" s="18" t="e">
        <f t="shared" si="5"/>
        <v>#DIV/0!</v>
      </c>
      <c r="P36" s="17"/>
      <c r="Q36" s="18" t="e">
        <f t="shared" si="6"/>
        <v>#DIV/0!</v>
      </c>
      <c r="R36" s="17"/>
      <c r="S36" s="19" t="e">
        <f t="shared" si="7"/>
        <v>#DIV/0!</v>
      </c>
    </row>
    <row r="37" spans="1:19" ht="18.95" hidden="1" customHeight="1">
      <c r="A37" s="36">
        <v>16</v>
      </c>
      <c r="B37" s="12" t="s">
        <v>16</v>
      </c>
      <c r="C37" s="17">
        <f t="shared" si="0"/>
        <v>335789</v>
      </c>
      <c r="D37" s="17">
        <v>130150</v>
      </c>
      <c r="E37" s="18">
        <v>100</v>
      </c>
      <c r="F37" s="17">
        <v>110702</v>
      </c>
      <c r="G37" s="18">
        <f t="shared" si="1"/>
        <v>32.967726756981321</v>
      </c>
      <c r="H37" s="17">
        <v>19499</v>
      </c>
      <c r="I37" s="18">
        <f t="shared" si="2"/>
        <v>5.8069204172858555</v>
      </c>
      <c r="J37" s="17">
        <v>1259</v>
      </c>
      <c r="K37" s="18">
        <f t="shared" si="3"/>
        <v>0.37493783298440392</v>
      </c>
      <c r="L37" s="17">
        <v>147209</v>
      </c>
      <c r="M37" s="18">
        <f t="shared" si="4"/>
        <v>43.839732689278087</v>
      </c>
      <c r="N37" s="17">
        <v>10123</v>
      </c>
      <c r="O37" s="18">
        <f t="shared" si="5"/>
        <v>3.0146907730747583</v>
      </c>
      <c r="P37" s="17">
        <v>46441</v>
      </c>
      <c r="Q37" s="18">
        <f t="shared" si="6"/>
        <v>13.830411359514457</v>
      </c>
      <c r="R37" s="17">
        <v>556</v>
      </c>
      <c r="S37" s="19">
        <f t="shared" si="7"/>
        <v>0.16558017088111882</v>
      </c>
    </row>
    <row r="38" spans="1:19" ht="18.95" hidden="1" customHeight="1">
      <c r="A38" s="36"/>
      <c r="B38" s="16" t="s">
        <v>17</v>
      </c>
      <c r="C38" s="17">
        <f t="shared" si="0"/>
        <v>0</v>
      </c>
      <c r="D38" s="17"/>
      <c r="E38" s="18">
        <v>100</v>
      </c>
      <c r="F38" s="17"/>
      <c r="G38" s="18" t="e">
        <f t="shared" si="1"/>
        <v>#DIV/0!</v>
      </c>
      <c r="H38" s="17"/>
      <c r="I38" s="18" t="e">
        <f t="shared" si="2"/>
        <v>#DIV/0!</v>
      </c>
      <c r="J38" s="17"/>
      <c r="K38" s="18" t="e">
        <f t="shared" si="3"/>
        <v>#DIV/0!</v>
      </c>
      <c r="L38" s="17"/>
      <c r="M38" s="18" t="e">
        <f t="shared" si="4"/>
        <v>#DIV/0!</v>
      </c>
      <c r="N38" s="17"/>
      <c r="O38" s="18" t="e">
        <f t="shared" si="5"/>
        <v>#DIV/0!</v>
      </c>
      <c r="P38" s="17"/>
      <c r="Q38" s="18" t="e">
        <f t="shared" si="6"/>
        <v>#DIV/0!</v>
      </c>
      <c r="R38" s="17"/>
      <c r="S38" s="19" t="e">
        <f t="shared" si="7"/>
        <v>#DIV/0!</v>
      </c>
    </row>
    <row r="39" spans="1:19" ht="18.95" hidden="1" customHeight="1">
      <c r="A39" s="36"/>
      <c r="B39" s="16" t="s">
        <v>19</v>
      </c>
      <c r="C39" s="17">
        <f t="shared" si="0"/>
        <v>0</v>
      </c>
      <c r="D39" s="17"/>
      <c r="E39" s="18">
        <v>100</v>
      </c>
      <c r="F39" s="17"/>
      <c r="G39" s="18" t="e">
        <f t="shared" si="1"/>
        <v>#DIV/0!</v>
      </c>
      <c r="H39" s="17"/>
      <c r="I39" s="18" t="e">
        <f t="shared" si="2"/>
        <v>#DIV/0!</v>
      </c>
      <c r="J39" s="17"/>
      <c r="K39" s="18" t="e">
        <f t="shared" si="3"/>
        <v>#DIV/0!</v>
      </c>
      <c r="L39" s="17"/>
      <c r="M39" s="18" t="e">
        <f t="shared" si="4"/>
        <v>#DIV/0!</v>
      </c>
      <c r="N39" s="17"/>
      <c r="O39" s="18" t="e">
        <f t="shared" si="5"/>
        <v>#DIV/0!</v>
      </c>
      <c r="P39" s="17"/>
      <c r="Q39" s="18" t="e">
        <f t="shared" si="6"/>
        <v>#DIV/0!</v>
      </c>
      <c r="R39" s="17"/>
      <c r="S39" s="19" t="e">
        <f t="shared" si="7"/>
        <v>#DIV/0!</v>
      </c>
    </row>
    <row r="40" spans="1:19" ht="18.95" hidden="1" customHeight="1">
      <c r="A40" s="36"/>
      <c r="B40" s="21" t="s">
        <v>18</v>
      </c>
      <c r="C40" s="22">
        <f t="shared" si="0"/>
        <v>0</v>
      </c>
      <c r="D40" s="22"/>
      <c r="E40" s="23">
        <v>100</v>
      </c>
      <c r="F40" s="22"/>
      <c r="G40" s="23" t="e">
        <f t="shared" si="1"/>
        <v>#DIV/0!</v>
      </c>
      <c r="H40" s="22"/>
      <c r="I40" s="23" t="e">
        <f t="shared" si="2"/>
        <v>#DIV/0!</v>
      </c>
      <c r="J40" s="22"/>
      <c r="K40" s="23" t="e">
        <f t="shared" si="3"/>
        <v>#DIV/0!</v>
      </c>
      <c r="L40" s="22"/>
      <c r="M40" s="23" t="e">
        <f t="shared" si="4"/>
        <v>#DIV/0!</v>
      </c>
      <c r="N40" s="22"/>
      <c r="O40" s="23" t="e">
        <f t="shared" si="5"/>
        <v>#DIV/0!</v>
      </c>
      <c r="P40" s="22"/>
      <c r="Q40" s="23" t="e">
        <f t="shared" si="6"/>
        <v>#DIV/0!</v>
      </c>
      <c r="R40" s="22"/>
      <c r="S40" s="24" t="e">
        <f t="shared" si="7"/>
        <v>#DIV/0!</v>
      </c>
    </row>
    <row r="41" spans="1:19" ht="47.25" hidden="1" customHeight="1" thickBot="1">
      <c r="A41" s="25">
        <v>17</v>
      </c>
      <c r="B41" s="26" t="s">
        <v>18</v>
      </c>
      <c r="C41" s="27">
        <f t="shared" si="0"/>
        <v>557390</v>
      </c>
      <c r="D41" s="27">
        <v>131584</v>
      </c>
      <c r="E41" s="28">
        <v>100</v>
      </c>
      <c r="F41" s="27">
        <v>177931</v>
      </c>
      <c r="G41" s="28">
        <f t="shared" si="1"/>
        <v>31.922172984804178</v>
      </c>
      <c r="H41" s="27">
        <v>34817</v>
      </c>
      <c r="I41" s="28">
        <f t="shared" si="2"/>
        <v>6.2464342740271617</v>
      </c>
      <c r="J41" s="27">
        <v>1317</v>
      </c>
      <c r="K41" s="28">
        <f t="shared" si="3"/>
        <v>0.23627980408690505</v>
      </c>
      <c r="L41" s="27">
        <v>254287</v>
      </c>
      <c r="M41" s="28">
        <f t="shared" si="4"/>
        <v>45.621019393961141</v>
      </c>
      <c r="N41" s="27">
        <v>13627</v>
      </c>
      <c r="O41" s="28">
        <f t="shared" si="5"/>
        <v>2.4447873122948027</v>
      </c>
      <c r="P41" s="27">
        <v>74574</v>
      </c>
      <c r="Q41" s="28">
        <f t="shared" si="6"/>
        <v>13.379142072875366</v>
      </c>
      <c r="R41" s="27">
        <v>837</v>
      </c>
      <c r="S41" s="29">
        <f t="shared" si="7"/>
        <v>0.15016415795044763</v>
      </c>
    </row>
    <row r="42" spans="1:19" hidden="1">
      <c r="A42" s="9" t="s">
        <v>3</v>
      </c>
      <c r="B42" s="9" t="s">
        <v>15</v>
      </c>
    </row>
  </sheetData>
  <mergeCells count="58">
    <mergeCell ref="L3:L4"/>
    <mergeCell ref="M3:M4"/>
    <mergeCell ref="N3:N4"/>
    <mergeCell ref="S3:S4"/>
    <mergeCell ref="O3:O4"/>
    <mergeCell ref="P3:P4"/>
    <mergeCell ref="Q3:Q4"/>
    <mergeCell ref="R3:R4"/>
    <mergeCell ref="K3:K4"/>
    <mergeCell ref="G3:G4"/>
    <mergeCell ref="H3:H4"/>
    <mergeCell ref="I3:I4"/>
    <mergeCell ref="J3:J4"/>
    <mergeCell ref="C3:C4"/>
    <mergeCell ref="D3:D4"/>
    <mergeCell ref="E3:E4"/>
    <mergeCell ref="F3:F4"/>
    <mergeCell ref="Q1:S1"/>
    <mergeCell ref="A2:A4"/>
    <mergeCell ref="C2:E2"/>
    <mergeCell ref="F2:G2"/>
    <mergeCell ref="H2:I2"/>
    <mergeCell ref="J2:K2"/>
    <mergeCell ref="L2:M2"/>
    <mergeCell ref="N2:O2"/>
    <mergeCell ref="P2:Q2"/>
    <mergeCell ref="R2:S2"/>
    <mergeCell ref="A25:A28"/>
    <mergeCell ref="A29:A32"/>
    <mergeCell ref="A33:A36"/>
    <mergeCell ref="A37:A40"/>
    <mergeCell ref="B22:B24"/>
    <mergeCell ref="E23:E24"/>
    <mergeCell ref="C22:E22"/>
    <mergeCell ref="C23:C24"/>
    <mergeCell ref="A22:A24"/>
    <mergeCell ref="L23:L24"/>
    <mergeCell ref="M23:M24"/>
    <mergeCell ref="F22:G22"/>
    <mergeCell ref="F23:F24"/>
    <mergeCell ref="I23:I24"/>
    <mergeCell ref="G23:G24"/>
    <mergeCell ref="S23:S24"/>
    <mergeCell ref="P22:Q22"/>
    <mergeCell ref="P23:P24"/>
    <mergeCell ref="Q23:Q24"/>
    <mergeCell ref="R22:S22"/>
    <mergeCell ref="R23:R24"/>
    <mergeCell ref="N23:N24"/>
    <mergeCell ref="N22:O22"/>
    <mergeCell ref="H22:I22"/>
    <mergeCell ref="O23:O24"/>
    <mergeCell ref="D23:D24"/>
    <mergeCell ref="J22:K22"/>
    <mergeCell ref="J23:J24"/>
    <mergeCell ref="K23:K24"/>
    <mergeCell ref="H23:H24"/>
    <mergeCell ref="L22:M22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2016-10-06T06:00:39Z</cp:lastPrinted>
  <dcterms:created xsi:type="dcterms:W3CDTF">1997-01-08T22:48:59Z</dcterms:created>
  <dcterms:modified xsi:type="dcterms:W3CDTF">2023-03-14T08:24:13Z</dcterms:modified>
</cp:coreProperties>
</file>