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B7FA9FE2-0691-4ADA-96BF-294E73658C2C}" xr6:coauthVersionLast="36" xr6:coauthVersionMax="36" xr10:uidLastSave="{00000000-0000-0000-0000-000000000000}"/>
  <bookViews>
    <workbookView xWindow="0" yWindow="0" windowWidth="28800" windowHeight="12285" tabRatio="868" firstSheet="1" activeTab="1"/>
  </bookViews>
  <sheets>
    <sheet name="4-5基" sheetId="8" state="hidden" r:id="rId1"/>
    <sheet name="4-7" sheetId="28" r:id="rId2"/>
  </sheets>
  <definedNames>
    <definedName name="_xlnm.Print_Area" localSheetId="1">'4-7'!$A$1:$J$39</definedName>
  </definedNames>
  <calcPr calcId="191029"/>
</workbook>
</file>

<file path=xl/calcChain.xml><?xml version="1.0" encoding="utf-8"?>
<calcChain xmlns="http://schemas.openxmlformats.org/spreadsheetml/2006/main">
  <c r="P38" i="8" l="1"/>
  <c r="S48" i="8" s="1"/>
  <c r="P39" i="8"/>
  <c r="P40" i="8"/>
  <c r="P41" i="8"/>
  <c r="K38" i="8"/>
  <c r="R48" i="8" s="1"/>
  <c r="K39" i="8"/>
  <c r="K40" i="8"/>
  <c r="U40" i="8"/>
  <c r="K41" i="8"/>
  <c r="U41" i="8"/>
  <c r="Y41" i="8" s="1"/>
  <c r="D6" i="8"/>
  <c r="D44" i="8"/>
  <c r="G6" i="8"/>
  <c r="J6" i="8" s="1"/>
  <c r="K6" i="8"/>
  <c r="N6" i="8" s="1"/>
  <c r="P6" i="8"/>
  <c r="D10" i="8"/>
  <c r="D45" i="8" s="1"/>
  <c r="G10" i="8"/>
  <c r="K10" i="8"/>
  <c r="N10" i="8" s="1"/>
  <c r="P10" i="8"/>
  <c r="D14" i="8"/>
  <c r="D46" i="8" s="1"/>
  <c r="G14" i="8"/>
  <c r="J14" i="8" s="1"/>
  <c r="K14" i="8"/>
  <c r="N14" i="8" s="1"/>
  <c r="P14" i="8"/>
  <c r="S14" i="8" s="1"/>
  <c r="D22" i="8"/>
  <c r="J22" i="8" s="1"/>
  <c r="Y22" i="8" s="1"/>
  <c r="D48" i="8"/>
  <c r="D23" i="8"/>
  <c r="J23" i="8" s="1"/>
  <c r="Y23" i="8" s="1"/>
  <c r="G22" i="8"/>
  <c r="G23" i="8"/>
  <c r="K22" i="8"/>
  <c r="N22" i="8"/>
  <c r="K23" i="8"/>
  <c r="P22" i="8"/>
  <c r="P23" i="8"/>
  <c r="D18" i="8"/>
  <c r="J18" i="8"/>
  <c r="Y18" i="8" s="1"/>
  <c r="D19" i="8"/>
  <c r="G18" i="8"/>
  <c r="G19" i="8"/>
  <c r="K18" i="8"/>
  <c r="N18" i="8"/>
  <c r="K19" i="8"/>
  <c r="P18" i="8"/>
  <c r="P19" i="8"/>
  <c r="D38" i="8"/>
  <c r="J38" i="8" s="1"/>
  <c r="Y38" i="8" s="1"/>
  <c r="G38" i="8"/>
  <c r="U38" i="8"/>
  <c r="X38" i="8"/>
  <c r="D39" i="8"/>
  <c r="G39" i="8"/>
  <c r="J39" i="8" s="1"/>
  <c r="Y39" i="8" s="1"/>
  <c r="X39" i="8"/>
  <c r="D40" i="8"/>
  <c r="G40" i="8"/>
  <c r="J40" i="8" s="1"/>
  <c r="Y40" i="8" s="1"/>
  <c r="X40" i="8"/>
  <c r="D41" i="8"/>
  <c r="G41" i="8"/>
  <c r="J41" i="8"/>
  <c r="X41" i="8"/>
  <c r="AB42" i="8"/>
  <c r="S38" i="8"/>
  <c r="S39" i="8"/>
  <c r="S40" i="8"/>
  <c r="S41" i="8"/>
  <c r="N38" i="8"/>
  <c r="N40" i="8"/>
  <c r="N41" i="8"/>
  <c r="G34" i="8"/>
  <c r="G35" i="8"/>
  <c r="T47" i="8" s="1"/>
  <c r="G36" i="8"/>
  <c r="G37" i="8"/>
  <c r="J37" i="8" s="1"/>
  <c r="G30" i="8"/>
  <c r="G31" i="8"/>
  <c r="J31" i="8" s="1"/>
  <c r="Y31" i="8" s="1"/>
  <c r="G32" i="8"/>
  <c r="G33" i="8"/>
  <c r="G26" i="8"/>
  <c r="G27" i="8"/>
  <c r="J27" i="8" s="1"/>
  <c r="G28" i="8"/>
  <c r="J28" i="8" s="1"/>
  <c r="G29" i="8"/>
  <c r="J29" i="8" s="1"/>
  <c r="P34" i="8"/>
  <c r="S34" i="8" s="1"/>
  <c r="P35" i="8"/>
  <c r="S35" i="8" s="1"/>
  <c r="P36" i="8"/>
  <c r="S36" i="8" s="1"/>
  <c r="P37" i="8"/>
  <c r="U37" i="8" s="1"/>
  <c r="S37" i="8"/>
  <c r="P30" i="8"/>
  <c r="P31" i="8"/>
  <c r="P32" i="8"/>
  <c r="P33" i="8"/>
  <c r="S46" i="8" s="1"/>
  <c r="P26" i="8"/>
  <c r="P27" i="8"/>
  <c r="S45" i="8"/>
  <c r="P28" i="8"/>
  <c r="P29" i="8"/>
  <c r="K34" i="8"/>
  <c r="R47" i="8" s="1"/>
  <c r="N34" i="8"/>
  <c r="K35" i="8"/>
  <c r="U35" i="8" s="1"/>
  <c r="Y35" i="8" s="1"/>
  <c r="K36" i="8"/>
  <c r="U36" i="8" s="1"/>
  <c r="K37" i="8"/>
  <c r="N37" i="8" s="1"/>
  <c r="K30" i="8"/>
  <c r="N30" i="8" s="1"/>
  <c r="K31" i="8"/>
  <c r="N31" i="8" s="1"/>
  <c r="K32" i="8"/>
  <c r="N32" i="8" s="1"/>
  <c r="U32" i="8"/>
  <c r="K33" i="8"/>
  <c r="N33" i="8" s="1"/>
  <c r="U33" i="8"/>
  <c r="K26" i="8"/>
  <c r="N26" i="8" s="1"/>
  <c r="K27" i="8"/>
  <c r="N27" i="8" s="1"/>
  <c r="K28" i="8"/>
  <c r="N28" i="8" s="1"/>
  <c r="K29" i="8"/>
  <c r="N29" i="8" s="1"/>
  <c r="R45" i="8"/>
  <c r="D34" i="8"/>
  <c r="J34" i="8" s="1"/>
  <c r="D35" i="8"/>
  <c r="J35" i="8"/>
  <c r="D36" i="8"/>
  <c r="J36" i="8" s="1"/>
  <c r="D37" i="8"/>
  <c r="D30" i="8"/>
  <c r="J30" i="8" s="1"/>
  <c r="Y30" i="8" s="1"/>
  <c r="D31" i="8"/>
  <c r="D32" i="8"/>
  <c r="D33" i="8"/>
  <c r="D26" i="8"/>
  <c r="D27" i="8"/>
  <c r="D28" i="8"/>
  <c r="D49" i="8" s="1"/>
  <c r="D29" i="8"/>
  <c r="S6" i="8"/>
  <c r="S7" i="8"/>
  <c r="S8" i="8"/>
  <c r="S9" i="8"/>
  <c r="S10" i="8"/>
  <c r="S11" i="8"/>
  <c r="S12" i="8"/>
  <c r="S13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3" i="8"/>
  <c r="N7" i="8"/>
  <c r="N8" i="8"/>
  <c r="N9" i="8"/>
  <c r="N11" i="8"/>
  <c r="N12" i="8"/>
  <c r="N13" i="8"/>
  <c r="N15" i="8"/>
  <c r="N16" i="8"/>
  <c r="N17" i="8"/>
  <c r="N19" i="8"/>
  <c r="N20" i="8"/>
  <c r="N21" i="8"/>
  <c r="N23" i="8"/>
  <c r="N24" i="8"/>
  <c r="N25" i="8"/>
  <c r="X26" i="8"/>
  <c r="J7" i="8"/>
  <c r="U7" i="8"/>
  <c r="Y7" i="8" s="1"/>
  <c r="X7" i="8"/>
  <c r="J8" i="8"/>
  <c r="U8" i="8"/>
  <c r="X8" i="8"/>
  <c r="Y8" i="8" s="1"/>
  <c r="J9" i="8"/>
  <c r="Y9" i="8" s="1"/>
  <c r="U9" i="8"/>
  <c r="X9" i="8"/>
  <c r="U10" i="8"/>
  <c r="X10" i="8"/>
  <c r="J11" i="8"/>
  <c r="U11" i="8"/>
  <c r="X11" i="8"/>
  <c r="Y11" i="8"/>
  <c r="J12" i="8"/>
  <c r="U12" i="8"/>
  <c r="X12" i="8"/>
  <c r="Y12" i="8"/>
  <c r="J13" i="8"/>
  <c r="U13" i="8"/>
  <c r="X13" i="8"/>
  <c r="Y13" i="8"/>
  <c r="X14" i="8"/>
  <c r="J15" i="8"/>
  <c r="U15" i="8"/>
  <c r="Y15" i="8" s="1"/>
  <c r="X15" i="8"/>
  <c r="J16" i="8"/>
  <c r="U16" i="8"/>
  <c r="Y16" i="8" s="1"/>
  <c r="X16" i="8"/>
  <c r="J17" i="8"/>
  <c r="Y17" i="8"/>
  <c r="U17" i="8"/>
  <c r="X17" i="8"/>
  <c r="X18" i="8"/>
  <c r="J19" i="8"/>
  <c r="U19" i="8"/>
  <c r="Y19" i="8" s="1"/>
  <c r="X19" i="8"/>
  <c r="J20" i="8"/>
  <c r="U20" i="8"/>
  <c r="Y20" i="8" s="1"/>
  <c r="X20" i="8"/>
  <c r="J21" i="8"/>
  <c r="Y21" i="8" s="1"/>
  <c r="U21" i="8"/>
  <c r="X21" i="8"/>
  <c r="X22" i="8"/>
  <c r="U23" i="8"/>
  <c r="X23" i="8"/>
  <c r="J24" i="8"/>
  <c r="U24" i="8"/>
  <c r="X24" i="8"/>
  <c r="Y24" i="8"/>
  <c r="J25" i="8"/>
  <c r="U25" i="8"/>
  <c r="X25" i="8"/>
  <c r="Y25" i="8"/>
  <c r="X27" i="8"/>
  <c r="X28" i="8"/>
  <c r="X29" i="8"/>
  <c r="U30" i="8"/>
  <c r="X30" i="8"/>
  <c r="U31" i="8"/>
  <c r="X31" i="8"/>
  <c r="J32" i="8"/>
  <c r="X32" i="8"/>
  <c r="Y32" i="8" s="1"/>
  <c r="J33" i="8"/>
  <c r="Y33" i="8"/>
  <c r="X33" i="8"/>
  <c r="X34" i="8"/>
  <c r="X35" i="8"/>
  <c r="X36" i="8"/>
  <c r="X37" i="8"/>
  <c r="X6" i="8"/>
  <c r="F3" i="28"/>
  <c r="G3" i="28"/>
  <c r="H3" i="28"/>
  <c r="I3" i="28"/>
  <c r="J3" i="28"/>
  <c r="F4" i="28"/>
  <c r="G4" i="28"/>
  <c r="H4" i="28"/>
  <c r="I4" i="28"/>
  <c r="J4" i="28"/>
  <c r="F5" i="28"/>
  <c r="G5" i="28"/>
  <c r="H5" i="28"/>
  <c r="I5" i="28"/>
  <c r="J5" i="28"/>
  <c r="F6" i="28"/>
  <c r="G6" i="28"/>
  <c r="H6" i="28"/>
  <c r="I6" i="28"/>
  <c r="J6" i="28"/>
  <c r="F7" i="28"/>
  <c r="G7" i="28"/>
  <c r="H7" i="28"/>
  <c r="I7" i="28"/>
  <c r="J7" i="28"/>
  <c r="E7" i="28"/>
  <c r="E6" i="28"/>
  <c r="E5" i="28"/>
  <c r="E4" i="28"/>
  <c r="E3" i="28"/>
  <c r="S32" i="8"/>
  <c r="U39" i="8"/>
  <c r="D50" i="8"/>
  <c r="U22" i="8"/>
  <c r="U18" i="8"/>
  <c r="J26" i="8"/>
  <c r="D47" i="8"/>
  <c r="T46" i="8"/>
  <c r="N39" i="8"/>
  <c r="Y36" i="8" l="1"/>
  <c r="Z38" i="8"/>
  <c r="Y37" i="8"/>
  <c r="T45" i="8"/>
  <c r="D51" i="8"/>
  <c r="J10" i="8"/>
  <c r="Y10" i="8" s="1"/>
  <c r="U34" i="8"/>
  <c r="Y34" i="8" s="1"/>
  <c r="U27" i="8"/>
  <c r="Y27" i="8" s="1"/>
  <c r="R46" i="8"/>
  <c r="U6" i="8"/>
  <c r="Y6" i="8" s="1"/>
  <c r="N36" i="8"/>
  <c r="U28" i="8"/>
  <c r="Y28" i="8" s="1"/>
  <c r="U29" i="8"/>
  <c r="Y29" i="8" s="1"/>
  <c r="U14" i="8"/>
  <c r="Y14" i="8" s="1"/>
  <c r="N35" i="8"/>
  <c r="S47" i="8"/>
  <c r="U26" i="8"/>
  <c r="Y26" i="8" s="1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<sst xmlns="http://schemas.openxmlformats.org/spreadsheetml/2006/main" count="125" uniqueCount="47">
  <si>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</si>
  <si>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</si>
  <si>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</si>
  <si>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</si>
  <si>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</si>
  <si>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</si>
  <si>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</si>
  <si>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</si>
  <si>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</si>
  <si>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</si>
  <si>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</si>
  <si>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</si>
  <si>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</si>
  <si>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</si>
  <si>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</si>
  <si>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</si>
  <si>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</si>
  <si>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</si>
  <si>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</si>
  <si>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</si>
  <si>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</si>
  <si>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</si>
  <si>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</si>
  <si>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</si>
  <si>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</si>
  <si>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</si>
  <si>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</si>
  <si>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</si>
  <si>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</si>
  <si>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</si>
  <si>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</si>
  <si>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</si>
  <si>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</si>
  <si>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</si>
  <si>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</si>
  <si>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</si>
  <si>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</si>
  <si>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</si>
  <si>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</si>
  <si>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</si>
  <si>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</si>
  <si>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</si>
  <si>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</si>
  <si>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</si>
  <si>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平成13年度</t>
    <rPh sb="0" eb="2">
      <t>ヘイセイ</t>
    </rPh>
    <rPh sb="4" eb="6">
      <t>ネンド</t>
    </rPh>
    <phoneticPr fontId="2"/>
  </si>
  <si>
    <t>4-7　戸籍届出件数</t>
    <rPh sb="4" eb="6">
      <t>コセキ</t>
    </rPh>
    <rPh sb="6" eb="8">
      <t>トドケデ</t>
    </rPh>
    <rPh sb="8" eb="10">
      <t>ケンスウ</t>
    </rPh>
    <phoneticPr fontId="2"/>
  </si>
  <si>
    <t>※市外の方から提出された届出件数も含んでいます。</t>
    <rPh sb="1" eb="2">
      <t>シ</t>
    </rPh>
    <rPh sb="4" eb="5">
      <t>ホウ</t>
    </rPh>
    <rPh sb="7" eb="9">
      <t>テイシュツ</t>
    </rPh>
    <rPh sb="12" eb="14">
      <t>トドケデ</t>
    </rPh>
    <rPh sb="14" eb="16">
      <t>ケンスウ</t>
    </rPh>
    <rPh sb="17" eb="18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</si>
</sst>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0;&quot;▲ &quot;0"/>
    <numFmt numFmtId="186" formatCode="#,##0.0;&quot;△ &quot;#,##0.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86" fontId="7" fillId="0" borderId="0" xfId="0" applyNumberFormat="1" applyFont="1" applyAlignment="1">
      <alignment vertical="center"/>
    </xf>
    <xf numFmtId="38" fontId="8" fillId="0" borderId="0" xfId="1" applyFont="1" applyAlignment="1">
      <alignment vertical="center"/>
    </xf>
    <xf numFmtId="0" fontId="4" fillId="0" borderId="14" xfId="0" applyFont="1" applyBorder="1" applyAlignment="1">
      <alignment vertical="center"/>
    </xf>
    <xf numFmtId="38" fontId="7" fillId="0" borderId="14" xfId="1" applyFont="1" applyBorder="1" applyAlignment="1">
      <alignment vertical="center"/>
    </xf>
    <xf numFmtId="186" fontId="7" fillId="0" borderId="14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7" fillId="0" borderId="15" xfId="1" applyFont="1" applyBorder="1" applyAlignment="1">
      <alignment vertical="center"/>
    </xf>
    <xf numFmtId="186" fontId="7" fillId="0" borderId="15" xfId="0" applyNumberFormat="1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9" fillId="0" borderId="0" xfId="0" applyFont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38" fontId="11" fillId="0" borderId="29" xfId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8" fontId="11" fillId="0" borderId="33" xfId="1" applyFont="1" applyFill="1" applyBorder="1" applyAlignment="1">
      <alignment horizontal="center" vertical="center"/>
    </xf>
    <xf numFmtId="38" fontId="11" fillId="0" borderId="1" xfId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186" fontId="4" fillId="0" borderId="30" xfId="0" applyNumberFormat="1" applyFont="1" applyBorder="1" applyAlignment="1">
      <alignment horizontal="center" vertical="center"/>
    </xf>
    <xf numFmtId="186" fontId="4" fillId="0" borderId="31" xfId="0" applyNumberFormat="1" applyFont="1" applyBorder="1" applyAlignment="1">
      <alignment horizontal="center" vertical="center"/>
    </xf>
    <xf numFmtId="186" fontId="4" fillId="0" borderId="32" xfId="0" applyNumberFormat="1" applyFont="1" applyBorder="1" applyAlignment="1">
      <alignment horizontal="center" vertical="center"/>
    </xf>
    <xf numFmtId="180" fontId="4" fillId="0" borderId="30" xfId="0" applyNumberFormat="1" applyFont="1" applyBorder="1" applyAlignment="1">
      <alignment horizontal="center" vertical="center"/>
    </xf>
    <xf numFmtId="180" fontId="4" fillId="0" borderId="31" xfId="0" applyNumberFormat="1" applyFont="1" applyBorder="1" applyAlignment="1">
      <alignment horizontal="center" vertical="center"/>
    </xf>
    <xf numFmtId="180" fontId="4" fillId="0" borderId="32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86" fontId="7" fillId="0" borderId="14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186" fontId="7" fillId="0" borderId="1" xfId="0" applyNumberFormat="1" applyFont="1" applyBorder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5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2" customWidth="1"/>
    <col min="2" max="2" width="4.375" style="2" customWidth="1"/>
    <col min="3" max="3" width="9.75" style="2" customWidth="1"/>
    <col min="4" max="9" width="6.125" style="2" customWidth="1"/>
    <col min="10" max="10" width="5.625" style="2" customWidth="1"/>
    <col min="11" max="13" width="6.125" style="2" customWidth="1"/>
    <col min="14" max="23" width="6.375" style="2" customWidth="1"/>
    <col min="24" max="24" width="6.375" style="21" customWidth="1"/>
    <col min="25" max="25" width="6.75" style="2" customWidth="1"/>
    <col min="26" max="26" width="6.75" style="22" customWidth="1"/>
    <col min="27" max="16384" width="9" style="2"/>
  </cols>
  <sheetData>
    <row r="1" spans="1:26" ht="23.25" customHeight="1" thickBot="1">
      <c r="A1" s="5">
        <v>10</v>
      </c>
      <c r="B1" s="5" t="s">
        <v>11</v>
      </c>
      <c r="Y1" s="21" t="s">
        <v>41</v>
      </c>
    </row>
    <row r="2" spans="1:26" ht="14.25" customHeight="1">
      <c r="A2" s="7"/>
      <c r="B2" s="7"/>
      <c r="C2" s="8"/>
      <c r="D2" s="23"/>
      <c r="E2" s="72" t="s">
        <v>14</v>
      </c>
      <c r="F2" s="72"/>
      <c r="G2" s="72"/>
      <c r="H2" s="72"/>
      <c r="I2" s="72"/>
      <c r="J2" s="24"/>
      <c r="K2" s="23"/>
      <c r="L2" s="25"/>
      <c r="M2" s="72" t="s">
        <v>27</v>
      </c>
      <c r="N2" s="72"/>
      <c r="O2" s="72"/>
      <c r="P2" s="72"/>
      <c r="Q2" s="72"/>
      <c r="R2" s="72"/>
      <c r="S2" s="72"/>
      <c r="T2" s="25"/>
      <c r="U2" s="18"/>
      <c r="V2" s="74" t="s">
        <v>21</v>
      </c>
      <c r="W2" s="75"/>
      <c r="X2" s="76"/>
      <c r="Y2" s="74" t="s">
        <v>24</v>
      </c>
      <c r="Z2" s="76"/>
    </row>
    <row r="3" spans="1:26" ht="14.25" customHeight="1">
      <c r="A3" s="96" t="s">
        <v>3</v>
      </c>
      <c r="B3" s="96"/>
      <c r="C3" s="97"/>
      <c r="D3" s="73" t="s">
        <v>12</v>
      </c>
      <c r="E3" s="73"/>
      <c r="F3" s="73"/>
      <c r="G3" s="73" t="s">
        <v>13</v>
      </c>
      <c r="H3" s="73"/>
      <c r="I3" s="73"/>
      <c r="J3" s="73" t="s">
        <v>15</v>
      </c>
      <c r="K3" s="30"/>
      <c r="L3" s="93" t="s">
        <v>19</v>
      </c>
      <c r="M3" s="93"/>
      <c r="N3" s="93"/>
      <c r="O3" s="9"/>
      <c r="P3" s="30"/>
      <c r="Q3" s="93" t="s">
        <v>20</v>
      </c>
      <c r="R3" s="93"/>
      <c r="S3" s="93"/>
      <c r="T3" s="9"/>
      <c r="U3" s="77" t="s">
        <v>15</v>
      </c>
      <c r="V3" s="77" t="s">
        <v>22</v>
      </c>
      <c r="W3" s="77" t="s">
        <v>23</v>
      </c>
      <c r="X3" s="83" t="s">
        <v>15</v>
      </c>
      <c r="Y3" s="77" t="s">
        <v>25</v>
      </c>
      <c r="Z3" s="80" t="s">
        <v>26</v>
      </c>
    </row>
    <row r="4" spans="1:26" ht="14.25" customHeight="1">
      <c r="A4" s="96"/>
      <c r="B4" s="96"/>
      <c r="C4" s="97"/>
      <c r="D4" s="73"/>
      <c r="E4" s="73"/>
      <c r="F4" s="73"/>
      <c r="G4" s="73"/>
      <c r="H4" s="73"/>
      <c r="I4" s="73"/>
      <c r="J4" s="73"/>
      <c r="K4" s="73" t="s">
        <v>0</v>
      </c>
      <c r="L4" s="73"/>
      <c r="M4" s="73"/>
      <c r="N4" s="73" t="s">
        <v>17</v>
      </c>
      <c r="O4" s="73" t="s">
        <v>18</v>
      </c>
      <c r="P4" s="73" t="s">
        <v>0</v>
      </c>
      <c r="Q4" s="73"/>
      <c r="R4" s="73"/>
      <c r="S4" s="73" t="s">
        <v>17</v>
      </c>
      <c r="T4" s="73" t="s">
        <v>18</v>
      </c>
      <c r="U4" s="78"/>
      <c r="V4" s="78"/>
      <c r="W4" s="78"/>
      <c r="X4" s="84"/>
      <c r="Y4" s="78"/>
      <c r="Z4" s="81"/>
    </row>
    <row r="5" spans="1:26" ht="14.25" customHeight="1">
      <c r="A5" s="10"/>
      <c r="B5" s="10"/>
      <c r="C5" s="9"/>
      <c r="D5" s="20" t="s">
        <v>0</v>
      </c>
      <c r="E5" s="20" t="s">
        <v>1</v>
      </c>
      <c r="F5" s="20" t="s">
        <v>2</v>
      </c>
      <c r="G5" s="20" t="s">
        <v>0</v>
      </c>
      <c r="H5" s="20" t="s">
        <v>1</v>
      </c>
      <c r="I5" s="20" t="s">
        <v>2</v>
      </c>
      <c r="J5" s="73"/>
      <c r="K5" s="20" t="s">
        <v>16</v>
      </c>
      <c r="L5" s="20" t="s">
        <v>1</v>
      </c>
      <c r="M5" s="20" t="s">
        <v>2</v>
      </c>
      <c r="N5" s="73"/>
      <c r="O5" s="73"/>
      <c r="P5" s="20" t="s">
        <v>16</v>
      </c>
      <c r="Q5" s="20" t="s">
        <v>1</v>
      </c>
      <c r="R5" s="20" t="s">
        <v>2</v>
      </c>
      <c r="S5" s="73"/>
      <c r="T5" s="73"/>
      <c r="U5" s="79"/>
      <c r="V5" s="79"/>
      <c r="W5" s="79"/>
      <c r="X5" s="85"/>
      <c r="Y5" s="79"/>
      <c r="Z5" s="82"/>
    </row>
    <row r="6" spans="1:26" ht="18" customHeight="1">
      <c r="A6" s="95" t="s">
        <v>9</v>
      </c>
      <c r="B6" s="94" t="s">
        <v>4</v>
      </c>
      <c r="C6" s="1" t="s">
        <v>5</v>
      </c>
      <c r="D6" s="31">
        <f>SUM(E6:F6)</f>
        <v>704</v>
      </c>
      <c r="E6" s="31">
        <v>381</v>
      </c>
      <c r="F6" s="31">
        <v>323</v>
      </c>
      <c r="G6" s="31">
        <f>SUM(H6:I6)</f>
        <v>486</v>
      </c>
      <c r="H6" s="31">
        <v>276</v>
      </c>
      <c r="I6" s="31">
        <v>210</v>
      </c>
      <c r="J6" s="31">
        <f>D6-G6</f>
        <v>218</v>
      </c>
      <c r="K6" s="31">
        <f>SUM(L6:M6)</f>
        <v>3398</v>
      </c>
      <c r="L6" s="31">
        <v>1819</v>
      </c>
      <c r="M6" s="31">
        <v>1579</v>
      </c>
      <c r="N6" s="32">
        <f t="shared" ref="N6:N29" si="0">K6-O6</f>
        <v>1776</v>
      </c>
      <c r="O6" s="31">
        <v>1622</v>
      </c>
      <c r="P6" s="31">
        <f>SUM(Q6:R6)</f>
        <v>3143</v>
      </c>
      <c r="Q6" s="31">
        <v>1660</v>
      </c>
      <c r="R6" s="31">
        <v>1483</v>
      </c>
      <c r="S6" s="32">
        <f t="shared" ref="S6:S33" si="1">P6-T6</f>
        <v>1725</v>
      </c>
      <c r="T6" s="31">
        <v>1418</v>
      </c>
      <c r="U6" s="31">
        <f>K6-P6</f>
        <v>255</v>
      </c>
      <c r="V6" s="31">
        <v>90</v>
      </c>
      <c r="W6" s="31">
        <v>42</v>
      </c>
      <c r="X6" s="31">
        <f>V6-W6</f>
        <v>48</v>
      </c>
      <c r="Y6" s="31">
        <f>SUM(J6,U6,X6)</f>
        <v>521</v>
      </c>
      <c r="Z6" s="33">
        <v>0.8</v>
      </c>
    </row>
    <row r="7" spans="1:26" ht="18" customHeight="1">
      <c r="A7" s="95"/>
      <c r="B7" s="94"/>
      <c r="C7" s="1" t="s">
        <v>6</v>
      </c>
      <c r="D7" s="31">
        <v>148</v>
      </c>
      <c r="E7" s="31"/>
      <c r="F7" s="31"/>
      <c r="G7" s="31">
        <v>171</v>
      </c>
      <c r="H7" s="31"/>
      <c r="I7" s="31"/>
      <c r="J7" s="31">
        <f t="shared" ref="J7:J40" si="2">D7-G7</f>
        <v>-23</v>
      </c>
      <c r="K7" s="31">
        <v>797</v>
      </c>
      <c r="L7" s="31"/>
      <c r="M7" s="31"/>
      <c r="N7" s="32">
        <f t="shared" si="0"/>
        <v>516</v>
      </c>
      <c r="O7" s="31">
        <v>281</v>
      </c>
      <c r="P7" s="31">
        <v>797</v>
      </c>
      <c r="Q7" s="31"/>
      <c r="R7" s="31"/>
      <c r="S7" s="32">
        <f t="shared" si="1"/>
        <v>512</v>
      </c>
      <c r="T7" s="31">
        <v>285</v>
      </c>
      <c r="U7" s="31">
        <f t="shared" ref="U7:U41" si="3">K7-P7</f>
        <v>0</v>
      </c>
      <c r="V7" s="31">
        <v>43</v>
      </c>
      <c r="W7" s="31">
        <v>46</v>
      </c>
      <c r="X7" s="31">
        <f t="shared" ref="X7:X41" si="4">V7-W7</f>
        <v>-3</v>
      </c>
      <c r="Y7" s="31">
        <f t="shared" ref="Y7:Y41" si="5">SUM(J7,U7,X7)</f>
        <v>-26</v>
      </c>
      <c r="Z7" s="33">
        <v>-0.2</v>
      </c>
    </row>
    <row r="8" spans="1:26" ht="18" customHeight="1">
      <c r="A8" s="95"/>
      <c r="B8" s="94"/>
      <c r="C8" s="1" t="s">
        <v>8</v>
      </c>
      <c r="D8" s="31">
        <v>52</v>
      </c>
      <c r="E8" s="31"/>
      <c r="F8" s="31"/>
      <c r="G8" s="31">
        <v>80</v>
      </c>
      <c r="H8" s="31"/>
      <c r="I8" s="31"/>
      <c r="J8" s="34">
        <f t="shared" si="2"/>
        <v>-28</v>
      </c>
      <c r="K8" s="31">
        <v>359</v>
      </c>
      <c r="L8" s="31"/>
      <c r="M8" s="31"/>
      <c r="N8" s="32">
        <f t="shared" si="0"/>
        <v>252</v>
      </c>
      <c r="O8" s="31">
        <v>107</v>
      </c>
      <c r="P8" s="31">
        <v>249</v>
      </c>
      <c r="Q8" s="31"/>
      <c r="R8" s="31"/>
      <c r="S8" s="32">
        <f t="shared" si="1"/>
        <v>136</v>
      </c>
      <c r="T8" s="31">
        <v>113</v>
      </c>
      <c r="U8" s="31">
        <f t="shared" si="3"/>
        <v>110</v>
      </c>
      <c r="V8" s="31">
        <v>5</v>
      </c>
      <c r="W8" s="31">
        <v>1</v>
      </c>
      <c r="X8" s="31">
        <f t="shared" si="4"/>
        <v>4</v>
      </c>
      <c r="Y8" s="31">
        <f t="shared" si="5"/>
        <v>86</v>
      </c>
      <c r="Z8" s="33">
        <v>1.3</v>
      </c>
    </row>
    <row r="9" spans="1:26" ht="18" customHeight="1">
      <c r="A9" s="95"/>
      <c r="B9" s="94"/>
      <c r="C9" s="1" t="s">
        <v>7</v>
      </c>
      <c r="D9" s="31">
        <v>88</v>
      </c>
      <c r="E9" s="31"/>
      <c r="F9" s="31"/>
      <c r="G9" s="31">
        <v>119</v>
      </c>
      <c r="H9" s="31"/>
      <c r="I9" s="31"/>
      <c r="J9" s="34">
        <f t="shared" si="2"/>
        <v>-31</v>
      </c>
      <c r="K9" s="31">
        <v>440</v>
      </c>
      <c r="L9" s="31"/>
      <c r="M9" s="31"/>
      <c r="N9" s="32">
        <f t="shared" si="0"/>
        <v>271</v>
      </c>
      <c r="O9" s="31">
        <v>169</v>
      </c>
      <c r="P9" s="31">
        <v>403</v>
      </c>
      <c r="Q9" s="31"/>
      <c r="R9" s="31"/>
      <c r="S9" s="32">
        <f t="shared" si="1"/>
        <v>248</v>
      </c>
      <c r="T9" s="31">
        <v>155</v>
      </c>
      <c r="U9" s="31">
        <f t="shared" si="3"/>
        <v>37</v>
      </c>
      <c r="V9" s="31">
        <v>4</v>
      </c>
      <c r="W9" s="31">
        <v>2</v>
      </c>
      <c r="X9" s="31">
        <f t="shared" si="4"/>
        <v>2</v>
      </c>
      <c r="Y9" s="31">
        <f t="shared" si="5"/>
        <v>8</v>
      </c>
      <c r="Z9" s="33">
        <v>0.1</v>
      </c>
    </row>
    <row r="10" spans="1:26" ht="18" customHeight="1">
      <c r="A10" s="35"/>
      <c r="B10" s="86">
        <v>10</v>
      </c>
      <c r="C10" s="26" t="s">
        <v>5</v>
      </c>
      <c r="D10" s="36">
        <f>SUM(E10:F10)</f>
        <v>716</v>
      </c>
      <c r="E10" s="36">
        <v>397</v>
      </c>
      <c r="F10" s="36">
        <v>319</v>
      </c>
      <c r="G10" s="36">
        <f>SUM(H10:I10)</f>
        <v>546</v>
      </c>
      <c r="H10" s="36">
        <v>293</v>
      </c>
      <c r="I10" s="36">
        <v>253</v>
      </c>
      <c r="J10" s="36">
        <f t="shared" si="2"/>
        <v>170</v>
      </c>
      <c r="K10" s="36">
        <f t="shared" ref="K10:K40" si="6">SUM(L10:M10)</f>
        <v>3220</v>
      </c>
      <c r="L10" s="36">
        <v>1661</v>
      </c>
      <c r="M10" s="36">
        <v>1559</v>
      </c>
      <c r="N10" s="36">
        <f t="shared" si="0"/>
        <v>1737</v>
      </c>
      <c r="O10" s="36">
        <v>1483</v>
      </c>
      <c r="P10" s="36">
        <f t="shared" ref="P10:P40" si="7">SUM(Q10:R10)</f>
        <v>3032</v>
      </c>
      <c r="Q10" s="36">
        <v>1611</v>
      </c>
      <c r="R10" s="36">
        <v>1421</v>
      </c>
      <c r="S10" s="36">
        <f t="shared" si="1"/>
        <v>1647</v>
      </c>
      <c r="T10" s="36">
        <v>1385</v>
      </c>
      <c r="U10" s="36">
        <f t="shared" si="3"/>
        <v>188</v>
      </c>
      <c r="V10" s="36">
        <v>89</v>
      </c>
      <c r="W10" s="36">
        <v>52</v>
      </c>
      <c r="X10" s="36">
        <f t="shared" si="4"/>
        <v>37</v>
      </c>
      <c r="Y10" s="36">
        <f t="shared" si="5"/>
        <v>395</v>
      </c>
      <c r="Z10" s="37">
        <v>0.6</v>
      </c>
    </row>
    <row r="11" spans="1:26" ht="18" customHeight="1">
      <c r="A11" s="11"/>
      <c r="B11" s="87"/>
      <c r="C11" s="3" t="s">
        <v>6</v>
      </c>
      <c r="D11" s="32">
        <v>152</v>
      </c>
      <c r="E11" s="32"/>
      <c r="F11" s="32"/>
      <c r="G11" s="32">
        <v>147</v>
      </c>
      <c r="H11" s="32"/>
      <c r="I11" s="32"/>
      <c r="J11" s="32">
        <f t="shared" si="2"/>
        <v>5</v>
      </c>
      <c r="K11" s="32">
        <v>697</v>
      </c>
      <c r="L11" s="32"/>
      <c r="M11" s="32"/>
      <c r="N11" s="32">
        <f t="shared" si="0"/>
        <v>441</v>
      </c>
      <c r="O11" s="32">
        <v>256</v>
      </c>
      <c r="P11" s="32">
        <v>807</v>
      </c>
      <c r="Q11" s="32"/>
      <c r="R11" s="32"/>
      <c r="S11" s="32">
        <f t="shared" si="1"/>
        <v>518</v>
      </c>
      <c r="T11" s="32">
        <v>289</v>
      </c>
      <c r="U11" s="32">
        <f t="shared" si="3"/>
        <v>-110</v>
      </c>
      <c r="V11" s="32">
        <v>49</v>
      </c>
      <c r="W11" s="32">
        <v>27</v>
      </c>
      <c r="X11" s="32">
        <f t="shared" si="4"/>
        <v>22</v>
      </c>
      <c r="Y11" s="32">
        <f t="shared" si="5"/>
        <v>-83</v>
      </c>
      <c r="Z11" s="38">
        <v>-0.5</v>
      </c>
    </row>
    <row r="12" spans="1:26" ht="18" customHeight="1">
      <c r="A12" s="11"/>
      <c r="B12" s="87"/>
      <c r="C12" s="3" t="s">
        <v>8</v>
      </c>
      <c r="D12" s="32">
        <v>48</v>
      </c>
      <c r="E12" s="32"/>
      <c r="F12" s="32"/>
      <c r="G12" s="32">
        <v>90</v>
      </c>
      <c r="H12" s="32"/>
      <c r="I12" s="32"/>
      <c r="J12" s="32">
        <f t="shared" si="2"/>
        <v>-42</v>
      </c>
      <c r="K12" s="32">
        <v>312</v>
      </c>
      <c r="L12" s="32"/>
      <c r="M12" s="32"/>
      <c r="N12" s="32">
        <f t="shared" si="0"/>
        <v>197</v>
      </c>
      <c r="O12" s="32">
        <v>115</v>
      </c>
      <c r="P12" s="32">
        <v>280</v>
      </c>
      <c r="Q12" s="32"/>
      <c r="R12" s="32"/>
      <c r="S12" s="32">
        <f t="shared" si="1"/>
        <v>169</v>
      </c>
      <c r="T12" s="32">
        <v>111</v>
      </c>
      <c r="U12" s="32">
        <f t="shared" si="3"/>
        <v>32</v>
      </c>
      <c r="V12" s="32">
        <v>5</v>
      </c>
      <c r="W12" s="32">
        <v>7</v>
      </c>
      <c r="X12" s="32">
        <f t="shared" si="4"/>
        <v>-2</v>
      </c>
      <c r="Y12" s="32">
        <f t="shared" si="5"/>
        <v>-12</v>
      </c>
      <c r="Z12" s="38">
        <v>-0.2</v>
      </c>
    </row>
    <row r="13" spans="1:26" ht="18" customHeight="1">
      <c r="A13" s="39"/>
      <c r="B13" s="92"/>
      <c r="C13" s="27" t="s">
        <v>7</v>
      </c>
      <c r="D13" s="40">
        <v>86</v>
      </c>
      <c r="E13" s="40"/>
      <c r="F13" s="40"/>
      <c r="G13" s="40">
        <v>111</v>
      </c>
      <c r="H13" s="40"/>
      <c r="I13" s="40"/>
      <c r="J13" s="40">
        <f t="shared" si="2"/>
        <v>-25</v>
      </c>
      <c r="K13" s="40">
        <v>386</v>
      </c>
      <c r="L13" s="40"/>
      <c r="M13" s="40"/>
      <c r="N13" s="40">
        <f t="shared" si="0"/>
        <v>227</v>
      </c>
      <c r="O13" s="40">
        <v>159</v>
      </c>
      <c r="P13" s="40">
        <v>422</v>
      </c>
      <c r="Q13" s="40"/>
      <c r="R13" s="40"/>
      <c r="S13" s="40">
        <f t="shared" si="1"/>
        <v>265</v>
      </c>
      <c r="T13" s="40">
        <v>157</v>
      </c>
      <c r="U13" s="40">
        <f t="shared" si="3"/>
        <v>-36</v>
      </c>
      <c r="V13" s="40">
        <v>14</v>
      </c>
      <c r="W13" s="40">
        <v>6</v>
      </c>
      <c r="X13" s="40">
        <f t="shared" si="4"/>
        <v>8</v>
      </c>
      <c r="Y13" s="40">
        <f t="shared" si="5"/>
        <v>-53</v>
      </c>
      <c r="Z13" s="41">
        <v>-0.5</v>
      </c>
    </row>
    <row r="14" spans="1:26" ht="18" customHeight="1">
      <c r="A14" s="35"/>
      <c r="B14" s="86">
        <v>11</v>
      </c>
      <c r="C14" s="26" t="s">
        <v>5</v>
      </c>
      <c r="D14" s="36">
        <f>SUM(E14:F14)</f>
        <v>719</v>
      </c>
      <c r="E14" s="36">
        <v>362</v>
      </c>
      <c r="F14" s="36">
        <v>357</v>
      </c>
      <c r="G14" s="36">
        <f>SUM(H14:I14)</f>
        <v>565</v>
      </c>
      <c r="H14" s="36">
        <v>282</v>
      </c>
      <c r="I14" s="36">
        <v>283</v>
      </c>
      <c r="J14" s="36">
        <f t="shared" si="2"/>
        <v>154</v>
      </c>
      <c r="K14" s="36">
        <f t="shared" si="6"/>
        <v>3381</v>
      </c>
      <c r="L14" s="36">
        <v>1774</v>
      </c>
      <c r="M14" s="36">
        <v>1607</v>
      </c>
      <c r="N14" s="36">
        <f t="shared" si="0"/>
        <v>1822</v>
      </c>
      <c r="O14" s="36">
        <v>1559</v>
      </c>
      <c r="P14" s="36">
        <f t="shared" si="7"/>
        <v>3000</v>
      </c>
      <c r="Q14" s="36">
        <v>1578</v>
      </c>
      <c r="R14" s="36">
        <v>1422</v>
      </c>
      <c r="S14" s="36">
        <f t="shared" si="1"/>
        <v>1641</v>
      </c>
      <c r="T14" s="36">
        <v>1359</v>
      </c>
      <c r="U14" s="36">
        <f t="shared" si="3"/>
        <v>381</v>
      </c>
      <c r="V14" s="36">
        <v>79</v>
      </c>
      <c r="W14" s="36">
        <v>60</v>
      </c>
      <c r="X14" s="36">
        <f t="shared" si="4"/>
        <v>19</v>
      </c>
      <c r="Y14" s="36">
        <f t="shared" si="5"/>
        <v>554</v>
      </c>
      <c r="Z14" s="37">
        <v>0.8</v>
      </c>
    </row>
    <row r="15" spans="1:26" ht="18" customHeight="1">
      <c r="A15" s="11"/>
      <c r="B15" s="87"/>
      <c r="C15" s="3" t="s">
        <v>6</v>
      </c>
      <c r="D15" s="32">
        <v>131</v>
      </c>
      <c r="E15" s="32"/>
      <c r="F15" s="32"/>
      <c r="G15" s="32">
        <v>169</v>
      </c>
      <c r="H15" s="32"/>
      <c r="I15" s="32"/>
      <c r="J15" s="32">
        <f t="shared" si="2"/>
        <v>-38</v>
      </c>
      <c r="K15" s="32">
        <v>781</v>
      </c>
      <c r="L15" s="32"/>
      <c r="M15" s="32"/>
      <c r="N15" s="32">
        <f t="shared" si="0"/>
        <v>487</v>
      </c>
      <c r="O15" s="32">
        <v>294</v>
      </c>
      <c r="P15" s="32">
        <v>822</v>
      </c>
      <c r="Q15" s="32"/>
      <c r="R15" s="32"/>
      <c r="S15" s="32">
        <f t="shared" si="1"/>
        <v>539</v>
      </c>
      <c r="T15" s="32">
        <v>283</v>
      </c>
      <c r="U15" s="32">
        <f t="shared" si="3"/>
        <v>-41</v>
      </c>
      <c r="V15" s="32">
        <v>31</v>
      </c>
      <c r="W15" s="32">
        <v>22</v>
      </c>
      <c r="X15" s="32">
        <f t="shared" si="4"/>
        <v>9</v>
      </c>
      <c r="Y15" s="32">
        <f t="shared" si="5"/>
        <v>-70</v>
      </c>
      <c r="Z15" s="38">
        <v>-0.4</v>
      </c>
    </row>
    <row r="16" spans="1:26" ht="18" customHeight="1">
      <c r="A16" s="11"/>
      <c r="B16" s="87"/>
      <c r="C16" s="3" t="s">
        <v>8</v>
      </c>
      <c r="D16" s="32">
        <v>41</v>
      </c>
      <c r="E16" s="32"/>
      <c r="F16" s="32"/>
      <c r="G16" s="32">
        <v>83</v>
      </c>
      <c r="H16" s="32"/>
      <c r="I16" s="32"/>
      <c r="J16" s="32">
        <f t="shared" si="2"/>
        <v>-42</v>
      </c>
      <c r="K16" s="32">
        <v>289</v>
      </c>
      <c r="L16" s="32"/>
      <c r="M16" s="32"/>
      <c r="N16" s="32">
        <f t="shared" si="0"/>
        <v>170</v>
      </c>
      <c r="O16" s="32">
        <v>119</v>
      </c>
      <c r="P16" s="32">
        <v>253</v>
      </c>
      <c r="Q16" s="32"/>
      <c r="R16" s="32"/>
      <c r="S16" s="32">
        <f t="shared" si="1"/>
        <v>173</v>
      </c>
      <c r="T16" s="32">
        <v>80</v>
      </c>
      <c r="U16" s="32">
        <f t="shared" si="3"/>
        <v>36</v>
      </c>
      <c r="V16" s="32">
        <v>19</v>
      </c>
      <c r="W16" s="32">
        <v>11</v>
      </c>
      <c r="X16" s="32">
        <f t="shared" si="4"/>
        <v>8</v>
      </c>
      <c r="Y16" s="32">
        <f t="shared" si="5"/>
        <v>2</v>
      </c>
      <c r="Z16" s="38">
        <v>0</v>
      </c>
    </row>
    <row r="17" spans="1:26" ht="18" customHeight="1">
      <c r="A17" s="39"/>
      <c r="B17" s="92"/>
      <c r="C17" s="27" t="s">
        <v>7</v>
      </c>
      <c r="D17" s="40">
        <v>80</v>
      </c>
      <c r="E17" s="40"/>
      <c r="F17" s="40"/>
      <c r="G17" s="40">
        <v>139</v>
      </c>
      <c r="H17" s="40"/>
      <c r="I17" s="40"/>
      <c r="J17" s="40">
        <f t="shared" si="2"/>
        <v>-59</v>
      </c>
      <c r="K17" s="40">
        <v>441</v>
      </c>
      <c r="L17" s="40"/>
      <c r="M17" s="40"/>
      <c r="N17" s="40">
        <f t="shared" si="0"/>
        <v>287</v>
      </c>
      <c r="O17" s="40">
        <v>154</v>
      </c>
      <c r="P17" s="40">
        <v>430</v>
      </c>
      <c r="Q17" s="40"/>
      <c r="R17" s="40"/>
      <c r="S17" s="40">
        <f t="shared" si="1"/>
        <v>277</v>
      </c>
      <c r="T17" s="40">
        <v>153</v>
      </c>
      <c r="U17" s="40">
        <f t="shared" si="3"/>
        <v>11</v>
      </c>
      <c r="V17" s="40">
        <v>13</v>
      </c>
      <c r="W17" s="40">
        <v>4</v>
      </c>
      <c r="X17" s="40">
        <f t="shared" si="4"/>
        <v>9</v>
      </c>
      <c r="Y17" s="40">
        <f t="shared" si="5"/>
        <v>-39</v>
      </c>
      <c r="Z17" s="41">
        <v>-0.4</v>
      </c>
    </row>
    <row r="18" spans="1:26" ht="18" customHeight="1">
      <c r="A18" s="35"/>
      <c r="B18" s="86">
        <v>12</v>
      </c>
      <c r="C18" s="26" t="s">
        <v>5</v>
      </c>
      <c r="D18" s="36">
        <f t="shared" ref="D18:D41" si="8">SUM(E18:F18)</f>
        <v>641</v>
      </c>
      <c r="E18" s="36">
        <v>335</v>
      </c>
      <c r="F18" s="36">
        <v>306</v>
      </c>
      <c r="G18" s="36">
        <f t="shared" ref="G18:G41" si="9">SUM(H18:I18)</f>
        <v>579</v>
      </c>
      <c r="H18" s="36">
        <v>303</v>
      </c>
      <c r="I18" s="36">
        <v>276</v>
      </c>
      <c r="J18" s="36">
        <f t="shared" si="2"/>
        <v>62</v>
      </c>
      <c r="K18" s="36">
        <f t="shared" si="6"/>
        <v>3437</v>
      </c>
      <c r="L18" s="36">
        <v>1831</v>
      </c>
      <c r="M18" s="36">
        <v>1606</v>
      </c>
      <c r="N18" s="36">
        <f t="shared" si="0"/>
        <v>1788</v>
      </c>
      <c r="O18" s="36">
        <v>1649</v>
      </c>
      <c r="P18" s="36">
        <f t="shared" si="7"/>
        <v>3120</v>
      </c>
      <c r="Q18" s="36">
        <v>1629</v>
      </c>
      <c r="R18" s="36">
        <v>1491</v>
      </c>
      <c r="S18" s="36">
        <f t="shared" si="1"/>
        <v>1628</v>
      </c>
      <c r="T18" s="36">
        <v>1492</v>
      </c>
      <c r="U18" s="36">
        <f t="shared" si="3"/>
        <v>317</v>
      </c>
      <c r="V18" s="36">
        <v>91</v>
      </c>
      <c r="W18" s="36">
        <v>98</v>
      </c>
      <c r="X18" s="36">
        <f t="shared" si="4"/>
        <v>-7</v>
      </c>
      <c r="Y18" s="36">
        <f t="shared" si="5"/>
        <v>372</v>
      </c>
      <c r="Z18" s="37">
        <v>0.6</v>
      </c>
    </row>
    <row r="19" spans="1:26" ht="18" customHeight="1">
      <c r="A19" s="11"/>
      <c r="B19" s="87"/>
      <c r="C19" s="3" t="s">
        <v>6</v>
      </c>
      <c r="D19" s="32">
        <f t="shared" si="8"/>
        <v>137</v>
      </c>
      <c r="E19" s="32">
        <v>69</v>
      </c>
      <c r="F19" s="32">
        <v>68</v>
      </c>
      <c r="G19" s="32">
        <f t="shared" si="9"/>
        <v>176</v>
      </c>
      <c r="H19" s="32">
        <v>90</v>
      </c>
      <c r="I19" s="32">
        <v>86</v>
      </c>
      <c r="J19" s="32">
        <f t="shared" si="2"/>
        <v>-39</v>
      </c>
      <c r="K19" s="32">
        <f t="shared" si="6"/>
        <v>750</v>
      </c>
      <c r="L19" s="32">
        <v>353</v>
      </c>
      <c r="M19" s="32">
        <v>397</v>
      </c>
      <c r="N19" s="32">
        <f t="shared" si="0"/>
        <v>459</v>
      </c>
      <c r="O19" s="32">
        <v>291</v>
      </c>
      <c r="P19" s="32">
        <f t="shared" si="7"/>
        <v>661</v>
      </c>
      <c r="Q19" s="32">
        <v>303</v>
      </c>
      <c r="R19" s="32">
        <v>358</v>
      </c>
      <c r="S19" s="32">
        <f t="shared" si="1"/>
        <v>446</v>
      </c>
      <c r="T19" s="32">
        <v>215</v>
      </c>
      <c r="U19" s="32">
        <f t="shared" si="3"/>
        <v>89</v>
      </c>
      <c r="V19" s="32">
        <v>40</v>
      </c>
      <c r="W19" s="32">
        <v>25</v>
      </c>
      <c r="X19" s="32">
        <f t="shared" si="4"/>
        <v>15</v>
      </c>
      <c r="Y19" s="32">
        <f t="shared" si="5"/>
        <v>65</v>
      </c>
      <c r="Z19" s="38">
        <v>0.4</v>
      </c>
    </row>
    <row r="20" spans="1:26" ht="18" customHeight="1">
      <c r="A20" s="11"/>
      <c r="B20" s="87"/>
      <c r="C20" s="3" t="s">
        <v>8</v>
      </c>
      <c r="D20" s="32">
        <v>56</v>
      </c>
      <c r="E20" s="32"/>
      <c r="F20" s="32"/>
      <c r="G20" s="32">
        <v>68</v>
      </c>
      <c r="H20" s="32"/>
      <c r="I20" s="32"/>
      <c r="J20" s="32">
        <f t="shared" si="2"/>
        <v>-12</v>
      </c>
      <c r="K20" s="32">
        <v>272</v>
      </c>
      <c r="L20" s="32"/>
      <c r="M20" s="32"/>
      <c r="N20" s="32">
        <f t="shared" si="0"/>
        <v>191</v>
      </c>
      <c r="O20" s="32">
        <v>81</v>
      </c>
      <c r="P20" s="32">
        <v>209</v>
      </c>
      <c r="Q20" s="32"/>
      <c r="R20" s="32"/>
      <c r="S20" s="32">
        <f t="shared" si="1"/>
        <v>123</v>
      </c>
      <c r="T20" s="32">
        <v>86</v>
      </c>
      <c r="U20" s="32">
        <f t="shared" si="3"/>
        <v>63</v>
      </c>
      <c r="V20" s="32">
        <v>4</v>
      </c>
      <c r="W20" s="32">
        <v>2</v>
      </c>
      <c r="X20" s="32">
        <f t="shared" si="4"/>
        <v>2</v>
      </c>
      <c r="Y20" s="32">
        <f t="shared" si="5"/>
        <v>53</v>
      </c>
      <c r="Z20" s="38">
        <v>0.8</v>
      </c>
    </row>
    <row r="21" spans="1:26" ht="18" customHeight="1">
      <c r="A21" s="39"/>
      <c r="B21" s="92"/>
      <c r="C21" s="27" t="s">
        <v>7</v>
      </c>
      <c r="D21" s="40">
        <v>88</v>
      </c>
      <c r="E21" s="40"/>
      <c r="F21" s="40"/>
      <c r="G21" s="40">
        <v>126</v>
      </c>
      <c r="H21" s="40"/>
      <c r="I21" s="40"/>
      <c r="J21" s="40">
        <f t="shared" si="2"/>
        <v>-38</v>
      </c>
      <c r="K21" s="40">
        <v>399</v>
      </c>
      <c r="L21" s="40"/>
      <c r="M21" s="40"/>
      <c r="N21" s="40">
        <f t="shared" si="0"/>
        <v>233</v>
      </c>
      <c r="O21" s="40">
        <v>166</v>
      </c>
      <c r="P21" s="40">
        <v>458</v>
      </c>
      <c r="Q21" s="40"/>
      <c r="R21" s="40"/>
      <c r="S21" s="40">
        <f t="shared" si="1"/>
        <v>289</v>
      </c>
      <c r="T21" s="40">
        <v>169</v>
      </c>
      <c r="U21" s="40">
        <f t="shared" si="3"/>
        <v>-59</v>
      </c>
      <c r="V21" s="40">
        <v>21</v>
      </c>
      <c r="W21" s="40">
        <v>12</v>
      </c>
      <c r="X21" s="40">
        <f t="shared" si="4"/>
        <v>9</v>
      </c>
      <c r="Y21" s="40">
        <f t="shared" si="5"/>
        <v>-88</v>
      </c>
      <c r="Z21" s="41">
        <v>-0.8</v>
      </c>
    </row>
    <row r="22" spans="1:26" ht="18" customHeight="1">
      <c r="A22" s="35"/>
      <c r="B22" s="86">
        <v>13</v>
      </c>
      <c r="C22" s="26" t="s">
        <v>5</v>
      </c>
      <c r="D22" s="36">
        <f t="shared" si="8"/>
        <v>712</v>
      </c>
      <c r="E22" s="36">
        <v>379</v>
      </c>
      <c r="F22" s="36">
        <v>333</v>
      </c>
      <c r="G22" s="36">
        <f t="shared" si="9"/>
        <v>552</v>
      </c>
      <c r="H22" s="36">
        <v>275</v>
      </c>
      <c r="I22" s="36">
        <v>277</v>
      </c>
      <c r="J22" s="36">
        <f t="shared" si="2"/>
        <v>160</v>
      </c>
      <c r="K22" s="36">
        <f t="shared" si="6"/>
        <v>3503</v>
      </c>
      <c r="L22" s="36">
        <v>1838</v>
      </c>
      <c r="M22" s="36">
        <v>1665</v>
      </c>
      <c r="N22" s="36">
        <f t="shared" si="0"/>
        <v>1904</v>
      </c>
      <c r="O22" s="36">
        <v>1599</v>
      </c>
      <c r="P22" s="36">
        <f t="shared" si="7"/>
        <v>3070</v>
      </c>
      <c r="Q22" s="36">
        <v>1663</v>
      </c>
      <c r="R22" s="36">
        <v>1407</v>
      </c>
      <c r="S22" s="36">
        <f t="shared" si="1"/>
        <v>1638</v>
      </c>
      <c r="T22" s="36">
        <v>1432</v>
      </c>
      <c r="U22" s="36">
        <f t="shared" si="3"/>
        <v>433</v>
      </c>
      <c r="V22" s="36">
        <v>79</v>
      </c>
      <c r="W22" s="36">
        <v>64</v>
      </c>
      <c r="X22" s="36">
        <f t="shared" si="4"/>
        <v>15</v>
      </c>
      <c r="Y22" s="36">
        <f t="shared" si="5"/>
        <v>608</v>
      </c>
      <c r="Z22" s="37">
        <v>0.9</v>
      </c>
    </row>
    <row r="23" spans="1:26" ht="18" customHeight="1">
      <c r="A23" s="11"/>
      <c r="B23" s="87"/>
      <c r="C23" s="3" t="s">
        <v>6</v>
      </c>
      <c r="D23" s="32">
        <f t="shared" si="8"/>
        <v>116</v>
      </c>
      <c r="E23" s="32">
        <v>62</v>
      </c>
      <c r="F23" s="32">
        <v>54</v>
      </c>
      <c r="G23" s="32">
        <f t="shared" si="9"/>
        <v>154</v>
      </c>
      <c r="H23" s="32">
        <v>83</v>
      </c>
      <c r="I23" s="32">
        <v>71</v>
      </c>
      <c r="J23" s="32">
        <f t="shared" si="2"/>
        <v>-38</v>
      </c>
      <c r="K23" s="32">
        <f t="shared" si="6"/>
        <v>615</v>
      </c>
      <c r="L23" s="32">
        <v>300</v>
      </c>
      <c r="M23" s="32">
        <v>315</v>
      </c>
      <c r="N23" s="32">
        <f t="shared" si="0"/>
        <v>401</v>
      </c>
      <c r="O23" s="32">
        <v>214</v>
      </c>
      <c r="P23" s="32">
        <f t="shared" si="7"/>
        <v>679</v>
      </c>
      <c r="Q23" s="32">
        <v>316</v>
      </c>
      <c r="R23" s="32">
        <v>363</v>
      </c>
      <c r="S23" s="32">
        <f t="shared" si="1"/>
        <v>450</v>
      </c>
      <c r="T23" s="32">
        <v>229</v>
      </c>
      <c r="U23" s="32">
        <f t="shared" si="3"/>
        <v>-64</v>
      </c>
      <c r="V23" s="32">
        <v>20</v>
      </c>
      <c r="W23" s="32">
        <v>13</v>
      </c>
      <c r="X23" s="32">
        <f t="shared" si="4"/>
        <v>7</v>
      </c>
      <c r="Y23" s="32">
        <f t="shared" si="5"/>
        <v>-95</v>
      </c>
      <c r="Z23" s="38">
        <v>-0.6</v>
      </c>
    </row>
    <row r="24" spans="1:26" ht="18" customHeight="1">
      <c r="A24" s="11"/>
      <c r="B24" s="87"/>
      <c r="C24" s="3" t="s">
        <v>8</v>
      </c>
      <c r="D24" s="32">
        <v>48</v>
      </c>
      <c r="E24" s="32"/>
      <c r="F24" s="32"/>
      <c r="G24" s="32">
        <v>68</v>
      </c>
      <c r="H24" s="32"/>
      <c r="I24" s="32"/>
      <c r="J24" s="32">
        <f t="shared" si="2"/>
        <v>-20</v>
      </c>
      <c r="K24" s="32">
        <v>286</v>
      </c>
      <c r="L24" s="32"/>
      <c r="M24" s="32"/>
      <c r="N24" s="32">
        <f t="shared" si="0"/>
        <v>220</v>
      </c>
      <c r="O24" s="32">
        <v>66</v>
      </c>
      <c r="P24" s="32">
        <v>277</v>
      </c>
      <c r="Q24" s="32"/>
      <c r="R24" s="32"/>
      <c r="S24" s="32">
        <f t="shared" si="1"/>
        <v>161</v>
      </c>
      <c r="T24" s="32">
        <v>116</v>
      </c>
      <c r="U24" s="32">
        <f t="shared" si="3"/>
        <v>9</v>
      </c>
      <c r="V24" s="32">
        <v>0</v>
      </c>
      <c r="W24" s="32">
        <v>4</v>
      </c>
      <c r="X24" s="32">
        <f t="shared" si="4"/>
        <v>-4</v>
      </c>
      <c r="Y24" s="32">
        <f t="shared" si="5"/>
        <v>-15</v>
      </c>
      <c r="Z24" s="38">
        <v>-0.2</v>
      </c>
    </row>
    <row r="25" spans="1:26" ht="18" customHeight="1">
      <c r="A25" s="39"/>
      <c r="B25" s="92"/>
      <c r="C25" s="27" t="s">
        <v>7</v>
      </c>
      <c r="D25" s="40">
        <v>82</v>
      </c>
      <c r="E25" s="40"/>
      <c r="F25" s="40"/>
      <c r="G25" s="40">
        <v>130</v>
      </c>
      <c r="H25" s="40"/>
      <c r="I25" s="40"/>
      <c r="J25" s="40">
        <f t="shared" si="2"/>
        <v>-48</v>
      </c>
      <c r="K25" s="40">
        <v>368</v>
      </c>
      <c r="L25" s="40"/>
      <c r="M25" s="40"/>
      <c r="N25" s="40">
        <f t="shared" si="0"/>
        <v>240</v>
      </c>
      <c r="O25" s="40">
        <v>128</v>
      </c>
      <c r="P25" s="40">
        <v>419</v>
      </c>
      <c r="Q25" s="40"/>
      <c r="R25" s="40"/>
      <c r="S25" s="40">
        <f t="shared" si="1"/>
        <v>282</v>
      </c>
      <c r="T25" s="40">
        <v>137</v>
      </c>
      <c r="U25" s="40">
        <f t="shared" si="3"/>
        <v>-51</v>
      </c>
      <c r="V25" s="40">
        <v>11</v>
      </c>
      <c r="W25" s="40">
        <v>15</v>
      </c>
      <c r="X25" s="40">
        <f t="shared" si="4"/>
        <v>-4</v>
      </c>
      <c r="Y25" s="40">
        <f t="shared" si="5"/>
        <v>-103</v>
      </c>
      <c r="Z25" s="41">
        <v>-1</v>
      </c>
    </row>
    <row r="26" spans="1:26" ht="18" customHeight="1">
      <c r="A26" s="35"/>
      <c r="B26" s="86">
        <v>14</v>
      </c>
      <c r="C26" s="26" t="s">
        <v>5</v>
      </c>
      <c r="D26" s="36">
        <f t="shared" si="8"/>
        <v>688</v>
      </c>
      <c r="E26" s="36">
        <v>355</v>
      </c>
      <c r="F26" s="36">
        <v>333</v>
      </c>
      <c r="G26" s="36">
        <f t="shared" si="9"/>
        <v>560</v>
      </c>
      <c r="H26" s="36">
        <v>290</v>
      </c>
      <c r="I26" s="36">
        <v>270</v>
      </c>
      <c r="J26" s="36">
        <f t="shared" si="2"/>
        <v>128</v>
      </c>
      <c r="K26" s="36">
        <f t="shared" si="6"/>
        <v>3449</v>
      </c>
      <c r="L26" s="36">
        <v>1759</v>
      </c>
      <c r="M26" s="36">
        <v>1690</v>
      </c>
      <c r="N26" s="36">
        <f t="shared" si="0"/>
        <v>1832</v>
      </c>
      <c r="O26" s="36">
        <v>1617</v>
      </c>
      <c r="P26" s="36">
        <f t="shared" si="7"/>
        <v>3124</v>
      </c>
      <c r="Q26" s="36">
        <v>1631</v>
      </c>
      <c r="R26" s="36">
        <v>1493</v>
      </c>
      <c r="S26" s="36">
        <f t="shared" si="1"/>
        <v>1600</v>
      </c>
      <c r="T26" s="36">
        <v>1524</v>
      </c>
      <c r="U26" s="36">
        <f t="shared" si="3"/>
        <v>325</v>
      </c>
      <c r="V26" s="36">
        <v>59</v>
      </c>
      <c r="W26" s="36">
        <v>70</v>
      </c>
      <c r="X26" s="36">
        <f t="shared" si="4"/>
        <v>-11</v>
      </c>
      <c r="Y26" s="36">
        <f>SUM(J26,U26,X26)</f>
        <v>442</v>
      </c>
      <c r="Z26" s="37">
        <v>0.7</v>
      </c>
    </row>
    <row r="27" spans="1:26" ht="18" customHeight="1">
      <c r="A27" s="11"/>
      <c r="B27" s="87"/>
      <c r="C27" s="3" t="s">
        <v>6</v>
      </c>
      <c r="D27" s="32">
        <f t="shared" si="8"/>
        <v>120</v>
      </c>
      <c r="E27" s="32">
        <v>67</v>
      </c>
      <c r="F27" s="32">
        <v>53</v>
      </c>
      <c r="G27" s="32">
        <f t="shared" si="9"/>
        <v>176</v>
      </c>
      <c r="H27" s="32">
        <v>102</v>
      </c>
      <c r="I27" s="32">
        <v>74</v>
      </c>
      <c r="J27" s="32">
        <f t="shared" si="2"/>
        <v>-56</v>
      </c>
      <c r="K27" s="32">
        <f t="shared" si="6"/>
        <v>646</v>
      </c>
      <c r="L27" s="32">
        <v>316</v>
      </c>
      <c r="M27" s="32">
        <v>330</v>
      </c>
      <c r="N27" s="32">
        <f t="shared" si="0"/>
        <v>414</v>
      </c>
      <c r="O27" s="32">
        <v>232</v>
      </c>
      <c r="P27" s="32">
        <f t="shared" si="7"/>
        <v>688</v>
      </c>
      <c r="Q27" s="32">
        <v>326</v>
      </c>
      <c r="R27" s="32">
        <v>362</v>
      </c>
      <c r="S27" s="32">
        <f t="shared" si="1"/>
        <v>451</v>
      </c>
      <c r="T27" s="32">
        <v>237</v>
      </c>
      <c r="U27" s="32">
        <f t="shared" si="3"/>
        <v>-42</v>
      </c>
      <c r="V27" s="32">
        <v>18</v>
      </c>
      <c r="W27" s="32">
        <v>7</v>
      </c>
      <c r="X27" s="32">
        <f t="shared" si="4"/>
        <v>11</v>
      </c>
      <c r="Y27" s="32">
        <f t="shared" si="5"/>
        <v>-87</v>
      </c>
      <c r="Z27" s="38">
        <v>-0.5</v>
      </c>
    </row>
    <row r="28" spans="1:26" ht="18" customHeight="1">
      <c r="A28" s="11"/>
      <c r="B28" s="87"/>
      <c r="C28" s="3" t="s">
        <v>8</v>
      </c>
      <c r="D28" s="32">
        <f t="shared" si="8"/>
        <v>41</v>
      </c>
      <c r="E28" s="32">
        <v>26</v>
      </c>
      <c r="F28" s="32">
        <v>15</v>
      </c>
      <c r="G28" s="32">
        <f t="shared" si="9"/>
        <v>65</v>
      </c>
      <c r="H28" s="32">
        <v>31</v>
      </c>
      <c r="I28" s="32">
        <v>34</v>
      </c>
      <c r="J28" s="32">
        <f t="shared" si="2"/>
        <v>-24</v>
      </c>
      <c r="K28" s="32">
        <f t="shared" si="6"/>
        <v>196</v>
      </c>
      <c r="L28" s="32">
        <v>103</v>
      </c>
      <c r="M28" s="32">
        <v>93</v>
      </c>
      <c r="N28" s="32">
        <f t="shared" si="0"/>
        <v>133</v>
      </c>
      <c r="O28" s="32">
        <v>63</v>
      </c>
      <c r="P28" s="32">
        <f t="shared" si="7"/>
        <v>210</v>
      </c>
      <c r="Q28" s="32">
        <v>107</v>
      </c>
      <c r="R28" s="32">
        <v>103</v>
      </c>
      <c r="S28" s="32">
        <f t="shared" si="1"/>
        <v>124</v>
      </c>
      <c r="T28" s="32">
        <v>86</v>
      </c>
      <c r="U28" s="32">
        <f t="shared" si="3"/>
        <v>-14</v>
      </c>
      <c r="V28" s="32">
        <v>4</v>
      </c>
      <c r="W28" s="32">
        <v>0</v>
      </c>
      <c r="X28" s="32">
        <f t="shared" si="4"/>
        <v>4</v>
      </c>
      <c r="Y28" s="32">
        <f t="shared" si="5"/>
        <v>-34</v>
      </c>
      <c r="Z28" s="38">
        <v>-0.5</v>
      </c>
    </row>
    <row r="29" spans="1:26" ht="18" customHeight="1">
      <c r="A29" s="39"/>
      <c r="B29" s="92"/>
      <c r="C29" s="27" t="s">
        <v>7</v>
      </c>
      <c r="D29" s="40">
        <f t="shared" si="8"/>
        <v>70</v>
      </c>
      <c r="E29" s="40">
        <v>34</v>
      </c>
      <c r="F29" s="40">
        <v>36</v>
      </c>
      <c r="G29" s="40">
        <f t="shared" si="9"/>
        <v>130</v>
      </c>
      <c r="H29" s="40">
        <v>69</v>
      </c>
      <c r="I29" s="40">
        <v>61</v>
      </c>
      <c r="J29" s="40">
        <f t="shared" si="2"/>
        <v>-60</v>
      </c>
      <c r="K29" s="40">
        <f t="shared" si="6"/>
        <v>380</v>
      </c>
      <c r="L29" s="40">
        <v>181</v>
      </c>
      <c r="M29" s="40">
        <v>199</v>
      </c>
      <c r="N29" s="40">
        <f t="shared" si="0"/>
        <v>226</v>
      </c>
      <c r="O29" s="40">
        <v>154</v>
      </c>
      <c r="P29" s="40">
        <f t="shared" si="7"/>
        <v>404</v>
      </c>
      <c r="Q29" s="40">
        <v>208</v>
      </c>
      <c r="R29" s="40">
        <v>196</v>
      </c>
      <c r="S29" s="40">
        <f t="shared" si="1"/>
        <v>252</v>
      </c>
      <c r="T29" s="40">
        <v>152</v>
      </c>
      <c r="U29" s="40">
        <f t="shared" si="3"/>
        <v>-24</v>
      </c>
      <c r="V29" s="40">
        <v>15</v>
      </c>
      <c r="W29" s="40">
        <v>6</v>
      </c>
      <c r="X29" s="40">
        <f t="shared" si="4"/>
        <v>9</v>
      </c>
      <c r="Y29" s="40">
        <f t="shared" si="5"/>
        <v>-75</v>
      </c>
      <c r="Z29" s="41">
        <v>-0.7</v>
      </c>
    </row>
    <row r="30" spans="1:26" ht="18" customHeight="1">
      <c r="A30" s="35"/>
      <c r="B30" s="86">
        <v>15</v>
      </c>
      <c r="C30" s="26" t="s">
        <v>5</v>
      </c>
      <c r="D30" s="36">
        <f t="shared" si="8"/>
        <v>703</v>
      </c>
      <c r="E30" s="36">
        <v>357</v>
      </c>
      <c r="F30" s="36">
        <v>346</v>
      </c>
      <c r="G30" s="36">
        <f t="shared" si="9"/>
        <v>618</v>
      </c>
      <c r="H30" s="36">
        <v>317</v>
      </c>
      <c r="I30" s="36">
        <v>301</v>
      </c>
      <c r="J30" s="36">
        <f t="shared" si="2"/>
        <v>85</v>
      </c>
      <c r="K30" s="36">
        <f t="shared" si="6"/>
        <v>3501</v>
      </c>
      <c r="L30" s="36">
        <v>1864</v>
      </c>
      <c r="M30" s="36">
        <v>1637</v>
      </c>
      <c r="N30" s="36">
        <f t="shared" ref="N30:N41" si="10">K30-O30</f>
        <v>1960</v>
      </c>
      <c r="O30" s="36">
        <v>1541</v>
      </c>
      <c r="P30" s="36">
        <f t="shared" si="7"/>
        <v>3163</v>
      </c>
      <c r="Q30" s="36">
        <v>1729</v>
      </c>
      <c r="R30" s="36">
        <v>1434</v>
      </c>
      <c r="S30" s="36">
        <f t="shared" si="1"/>
        <v>1635</v>
      </c>
      <c r="T30" s="36">
        <v>1528</v>
      </c>
      <c r="U30" s="36">
        <f t="shared" si="3"/>
        <v>338</v>
      </c>
      <c r="V30" s="36">
        <v>57</v>
      </c>
      <c r="W30" s="36">
        <v>71</v>
      </c>
      <c r="X30" s="36">
        <f t="shared" si="4"/>
        <v>-14</v>
      </c>
      <c r="Y30" s="36">
        <f t="shared" si="5"/>
        <v>409</v>
      </c>
      <c r="Z30" s="37">
        <v>0.6</v>
      </c>
    </row>
    <row r="31" spans="1:26" ht="18" customHeight="1">
      <c r="A31" s="11"/>
      <c r="B31" s="87"/>
      <c r="C31" s="3" t="s">
        <v>6</v>
      </c>
      <c r="D31" s="32">
        <f t="shared" si="8"/>
        <v>116</v>
      </c>
      <c r="E31" s="32">
        <v>59</v>
      </c>
      <c r="F31" s="32">
        <v>57</v>
      </c>
      <c r="G31" s="32">
        <f t="shared" si="9"/>
        <v>200</v>
      </c>
      <c r="H31" s="32">
        <v>96</v>
      </c>
      <c r="I31" s="32">
        <v>104</v>
      </c>
      <c r="J31" s="32">
        <f t="shared" si="2"/>
        <v>-84</v>
      </c>
      <c r="K31" s="32">
        <f t="shared" si="6"/>
        <v>626</v>
      </c>
      <c r="L31" s="32">
        <v>332</v>
      </c>
      <c r="M31" s="32">
        <v>294</v>
      </c>
      <c r="N31" s="32">
        <f t="shared" si="10"/>
        <v>396</v>
      </c>
      <c r="O31" s="32">
        <v>230</v>
      </c>
      <c r="P31" s="32">
        <f t="shared" si="7"/>
        <v>633</v>
      </c>
      <c r="Q31" s="32">
        <v>321</v>
      </c>
      <c r="R31" s="32">
        <v>312</v>
      </c>
      <c r="S31" s="32">
        <f t="shared" si="1"/>
        <v>421</v>
      </c>
      <c r="T31" s="32">
        <v>212</v>
      </c>
      <c r="U31" s="32">
        <f t="shared" si="3"/>
        <v>-7</v>
      </c>
      <c r="V31" s="32">
        <v>22</v>
      </c>
      <c r="W31" s="32">
        <v>14</v>
      </c>
      <c r="X31" s="32">
        <f t="shared" si="4"/>
        <v>8</v>
      </c>
      <c r="Y31" s="32">
        <f t="shared" si="5"/>
        <v>-83</v>
      </c>
      <c r="Z31" s="38">
        <v>-0.5</v>
      </c>
    </row>
    <row r="32" spans="1:26" ht="18" customHeight="1">
      <c r="A32" s="11"/>
      <c r="B32" s="87"/>
      <c r="C32" s="3" t="s">
        <v>8</v>
      </c>
      <c r="D32" s="32">
        <f t="shared" si="8"/>
        <v>50</v>
      </c>
      <c r="E32" s="32">
        <v>28</v>
      </c>
      <c r="F32" s="32">
        <v>22</v>
      </c>
      <c r="G32" s="32">
        <f t="shared" si="9"/>
        <v>76</v>
      </c>
      <c r="H32" s="32">
        <v>42</v>
      </c>
      <c r="I32" s="32">
        <v>34</v>
      </c>
      <c r="J32" s="32">
        <f t="shared" si="2"/>
        <v>-26</v>
      </c>
      <c r="K32" s="32">
        <f t="shared" si="6"/>
        <v>234</v>
      </c>
      <c r="L32" s="32">
        <v>133</v>
      </c>
      <c r="M32" s="32">
        <v>101</v>
      </c>
      <c r="N32" s="32">
        <f t="shared" si="10"/>
        <v>174</v>
      </c>
      <c r="O32" s="32">
        <v>60</v>
      </c>
      <c r="P32" s="32">
        <f t="shared" si="7"/>
        <v>245</v>
      </c>
      <c r="Q32" s="32">
        <v>128</v>
      </c>
      <c r="R32" s="32">
        <v>117</v>
      </c>
      <c r="S32" s="32">
        <f t="shared" si="1"/>
        <v>154</v>
      </c>
      <c r="T32" s="32">
        <v>91</v>
      </c>
      <c r="U32" s="32">
        <f t="shared" si="3"/>
        <v>-11</v>
      </c>
      <c r="V32" s="32">
        <v>0</v>
      </c>
      <c r="W32" s="32">
        <v>5</v>
      </c>
      <c r="X32" s="32">
        <f t="shared" si="4"/>
        <v>-5</v>
      </c>
      <c r="Y32" s="32">
        <f t="shared" si="5"/>
        <v>-42</v>
      </c>
      <c r="Z32" s="38">
        <v>-0.6</v>
      </c>
    </row>
    <row r="33" spans="1:28" ht="18" customHeight="1">
      <c r="A33" s="39"/>
      <c r="B33" s="92"/>
      <c r="C33" s="27" t="s">
        <v>7</v>
      </c>
      <c r="D33" s="40">
        <f t="shared" si="8"/>
        <v>63</v>
      </c>
      <c r="E33" s="40">
        <v>27</v>
      </c>
      <c r="F33" s="40">
        <v>36</v>
      </c>
      <c r="G33" s="40">
        <f t="shared" si="9"/>
        <v>117</v>
      </c>
      <c r="H33" s="40">
        <v>71</v>
      </c>
      <c r="I33" s="40">
        <v>46</v>
      </c>
      <c r="J33" s="40">
        <f t="shared" si="2"/>
        <v>-54</v>
      </c>
      <c r="K33" s="40">
        <f t="shared" si="6"/>
        <v>333</v>
      </c>
      <c r="L33" s="40">
        <v>167</v>
      </c>
      <c r="M33" s="40">
        <v>166</v>
      </c>
      <c r="N33" s="40">
        <f t="shared" si="10"/>
        <v>180</v>
      </c>
      <c r="O33" s="40">
        <v>153</v>
      </c>
      <c r="P33" s="40">
        <f t="shared" si="7"/>
        <v>393</v>
      </c>
      <c r="Q33" s="40">
        <v>204</v>
      </c>
      <c r="R33" s="40">
        <v>189</v>
      </c>
      <c r="S33" s="40">
        <f t="shared" si="1"/>
        <v>222</v>
      </c>
      <c r="T33" s="40">
        <v>171</v>
      </c>
      <c r="U33" s="40">
        <f t="shared" si="3"/>
        <v>-60</v>
      </c>
      <c r="V33" s="40">
        <v>5</v>
      </c>
      <c r="W33" s="40">
        <v>5</v>
      </c>
      <c r="X33" s="40">
        <f t="shared" si="4"/>
        <v>0</v>
      </c>
      <c r="Y33" s="40">
        <f t="shared" si="5"/>
        <v>-114</v>
      </c>
      <c r="Z33" s="41">
        <v>-1.1000000000000001</v>
      </c>
    </row>
    <row r="34" spans="1:28" ht="18" customHeight="1">
      <c r="A34" s="35"/>
      <c r="B34" s="86">
        <v>16</v>
      </c>
      <c r="C34" s="26" t="s">
        <v>5</v>
      </c>
      <c r="D34" s="36">
        <f t="shared" si="8"/>
        <v>718</v>
      </c>
      <c r="E34" s="36">
        <v>375</v>
      </c>
      <c r="F34" s="36">
        <v>343</v>
      </c>
      <c r="G34" s="36">
        <f t="shared" si="9"/>
        <v>604</v>
      </c>
      <c r="H34" s="36">
        <v>304</v>
      </c>
      <c r="I34" s="36">
        <v>300</v>
      </c>
      <c r="J34" s="36">
        <f t="shared" si="2"/>
        <v>114</v>
      </c>
      <c r="K34" s="36">
        <f t="shared" si="6"/>
        <v>3171</v>
      </c>
      <c r="L34" s="36">
        <v>1671</v>
      </c>
      <c r="M34" s="36">
        <v>1500</v>
      </c>
      <c r="N34" s="36">
        <f t="shared" si="10"/>
        <v>1715</v>
      </c>
      <c r="O34" s="36">
        <v>1456</v>
      </c>
      <c r="P34" s="36">
        <f t="shared" si="7"/>
        <v>3111</v>
      </c>
      <c r="Q34" s="36">
        <v>1657</v>
      </c>
      <c r="R34" s="36">
        <v>1454</v>
      </c>
      <c r="S34" s="36">
        <f t="shared" ref="S34:S41" si="11">P34-T34</f>
        <v>1567</v>
      </c>
      <c r="T34" s="36">
        <v>1544</v>
      </c>
      <c r="U34" s="36">
        <f t="shared" si="3"/>
        <v>60</v>
      </c>
      <c r="V34" s="36">
        <v>67</v>
      </c>
      <c r="W34" s="36">
        <v>48</v>
      </c>
      <c r="X34" s="36">
        <f t="shared" si="4"/>
        <v>19</v>
      </c>
      <c r="Y34" s="36">
        <f t="shared" si="5"/>
        <v>193</v>
      </c>
      <c r="Z34" s="37">
        <v>0.3</v>
      </c>
      <c r="AA34" s="11"/>
    </row>
    <row r="35" spans="1:28" ht="18" customHeight="1">
      <c r="A35" s="11"/>
      <c r="B35" s="87"/>
      <c r="C35" s="3" t="s">
        <v>6</v>
      </c>
      <c r="D35" s="32">
        <f t="shared" si="8"/>
        <v>102</v>
      </c>
      <c r="E35" s="32">
        <v>53</v>
      </c>
      <c r="F35" s="32">
        <v>49</v>
      </c>
      <c r="G35" s="32">
        <f t="shared" si="9"/>
        <v>177</v>
      </c>
      <c r="H35" s="32">
        <v>85</v>
      </c>
      <c r="I35" s="32">
        <v>92</v>
      </c>
      <c r="J35" s="32">
        <f t="shared" si="2"/>
        <v>-75</v>
      </c>
      <c r="K35" s="32">
        <f t="shared" si="6"/>
        <v>580</v>
      </c>
      <c r="L35" s="32">
        <v>302</v>
      </c>
      <c r="M35" s="32">
        <v>278</v>
      </c>
      <c r="N35" s="32">
        <f t="shared" si="10"/>
        <v>363</v>
      </c>
      <c r="O35" s="32">
        <v>217</v>
      </c>
      <c r="P35" s="32">
        <f t="shared" si="7"/>
        <v>640</v>
      </c>
      <c r="Q35" s="32">
        <v>328</v>
      </c>
      <c r="R35" s="32">
        <v>312</v>
      </c>
      <c r="S35" s="32">
        <f t="shared" si="11"/>
        <v>412</v>
      </c>
      <c r="T35" s="32">
        <v>228</v>
      </c>
      <c r="U35" s="32">
        <f t="shared" si="3"/>
        <v>-60</v>
      </c>
      <c r="V35" s="32">
        <v>22</v>
      </c>
      <c r="W35" s="32">
        <v>19</v>
      </c>
      <c r="X35" s="32">
        <f t="shared" si="4"/>
        <v>3</v>
      </c>
      <c r="Y35" s="32">
        <f t="shared" si="5"/>
        <v>-132</v>
      </c>
      <c r="Z35" s="38">
        <v>-0.8</v>
      </c>
      <c r="AA35" s="11"/>
    </row>
    <row r="36" spans="1:28" ht="18" customHeight="1">
      <c r="A36" s="11"/>
      <c r="B36" s="87"/>
      <c r="C36" s="3" t="s">
        <v>8</v>
      </c>
      <c r="D36" s="32">
        <f t="shared" si="8"/>
        <v>43</v>
      </c>
      <c r="E36" s="32">
        <v>24</v>
      </c>
      <c r="F36" s="32">
        <v>19</v>
      </c>
      <c r="G36" s="32">
        <f t="shared" si="9"/>
        <v>64</v>
      </c>
      <c r="H36" s="32">
        <v>38</v>
      </c>
      <c r="I36" s="32">
        <v>26</v>
      </c>
      <c r="J36" s="32">
        <f t="shared" si="2"/>
        <v>-21</v>
      </c>
      <c r="K36" s="32">
        <f t="shared" si="6"/>
        <v>308</v>
      </c>
      <c r="L36" s="32">
        <v>159</v>
      </c>
      <c r="M36" s="32">
        <v>149</v>
      </c>
      <c r="N36" s="32">
        <f t="shared" si="10"/>
        <v>174</v>
      </c>
      <c r="O36" s="32">
        <v>134</v>
      </c>
      <c r="P36" s="32">
        <f t="shared" si="7"/>
        <v>233</v>
      </c>
      <c r="Q36" s="32">
        <v>115</v>
      </c>
      <c r="R36" s="32">
        <v>118</v>
      </c>
      <c r="S36" s="32">
        <f t="shared" si="11"/>
        <v>141</v>
      </c>
      <c r="T36" s="32">
        <v>92</v>
      </c>
      <c r="U36" s="32">
        <f t="shared" si="3"/>
        <v>75</v>
      </c>
      <c r="V36" s="32">
        <v>3</v>
      </c>
      <c r="W36" s="32">
        <v>3</v>
      </c>
      <c r="X36" s="32">
        <f t="shared" si="4"/>
        <v>0</v>
      </c>
      <c r="Y36" s="32">
        <f t="shared" si="5"/>
        <v>54</v>
      </c>
      <c r="Z36" s="38">
        <v>0.8</v>
      </c>
      <c r="AA36" s="11"/>
    </row>
    <row r="37" spans="1:28" ht="18" customHeight="1">
      <c r="A37" s="39"/>
      <c r="B37" s="92"/>
      <c r="C37" s="27" t="s">
        <v>7</v>
      </c>
      <c r="D37" s="40">
        <f t="shared" si="8"/>
        <v>61</v>
      </c>
      <c r="E37" s="40">
        <v>29</v>
      </c>
      <c r="F37" s="40">
        <v>32</v>
      </c>
      <c r="G37" s="40">
        <f t="shared" si="9"/>
        <v>121</v>
      </c>
      <c r="H37" s="40">
        <v>70</v>
      </c>
      <c r="I37" s="40">
        <v>51</v>
      </c>
      <c r="J37" s="40">
        <f>D37-G37</f>
        <v>-60</v>
      </c>
      <c r="K37" s="40">
        <f>SUM(L37:M37)</f>
        <v>370</v>
      </c>
      <c r="L37" s="40">
        <v>189</v>
      </c>
      <c r="M37" s="40">
        <v>181</v>
      </c>
      <c r="N37" s="40">
        <f t="shared" si="10"/>
        <v>218</v>
      </c>
      <c r="O37" s="40">
        <v>152</v>
      </c>
      <c r="P37" s="40">
        <f>SUM(Q37:R37)</f>
        <v>377</v>
      </c>
      <c r="Q37" s="40">
        <v>197</v>
      </c>
      <c r="R37" s="40">
        <v>180</v>
      </c>
      <c r="S37" s="40">
        <f t="shared" si="11"/>
        <v>222</v>
      </c>
      <c r="T37" s="40">
        <v>155</v>
      </c>
      <c r="U37" s="40">
        <f t="shared" si="3"/>
        <v>-7</v>
      </c>
      <c r="V37" s="40">
        <v>7</v>
      </c>
      <c r="W37" s="40">
        <v>5</v>
      </c>
      <c r="X37" s="40">
        <f t="shared" si="4"/>
        <v>2</v>
      </c>
      <c r="Y37" s="40">
        <f t="shared" si="5"/>
        <v>-65</v>
      </c>
      <c r="Z37" s="41">
        <v>-0.6</v>
      </c>
      <c r="AA37" s="11"/>
    </row>
    <row r="38" spans="1:28" ht="18" customHeight="1">
      <c r="A38" s="35"/>
      <c r="B38" s="86">
        <v>17</v>
      </c>
      <c r="C38" s="26" t="s">
        <v>5</v>
      </c>
      <c r="D38" s="36">
        <f t="shared" si="8"/>
        <v>789</v>
      </c>
      <c r="E38" s="36">
        <v>416</v>
      </c>
      <c r="F38" s="36">
        <v>373</v>
      </c>
      <c r="G38" s="36">
        <f t="shared" si="9"/>
        <v>885</v>
      </c>
      <c r="H38" s="36">
        <v>466</v>
      </c>
      <c r="I38" s="36">
        <v>419</v>
      </c>
      <c r="J38" s="36">
        <f t="shared" si="2"/>
        <v>-96</v>
      </c>
      <c r="K38" s="36">
        <f t="shared" si="6"/>
        <v>3461</v>
      </c>
      <c r="L38" s="36">
        <v>1804</v>
      </c>
      <c r="M38" s="36">
        <v>1657</v>
      </c>
      <c r="N38" s="36">
        <f t="shared" si="10"/>
        <v>1701</v>
      </c>
      <c r="O38" s="36">
        <v>1760</v>
      </c>
      <c r="P38" s="36">
        <f t="shared" si="7"/>
        <v>3300</v>
      </c>
      <c r="Q38" s="36">
        <v>1754</v>
      </c>
      <c r="R38" s="36">
        <v>1546</v>
      </c>
      <c r="S38" s="36">
        <f t="shared" si="11"/>
        <v>1588</v>
      </c>
      <c r="T38" s="36">
        <v>1712</v>
      </c>
      <c r="U38" s="36">
        <f t="shared" si="3"/>
        <v>161</v>
      </c>
      <c r="V38" s="36">
        <v>134</v>
      </c>
      <c r="W38" s="36">
        <v>113</v>
      </c>
      <c r="X38" s="36">
        <f t="shared" si="4"/>
        <v>21</v>
      </c>
      <c r="Y38" s="36">
        <f t="shared" si="5"/>
        <v>86</v>
      </c>
      <c r="Z38" s="89">
        <f>SUM(Y38:Y41)/AB42*100</f>
        <v>-9.3005768336482997E-2</v>
      </c>
      <c r="AA38" s="11"/>
      <c r="AB38" s="2">
        <v>68690</v>
      </c>
    </row>
    <row r="39" spans="1:28" ht="18" customHeight="1">
      <c r="A39" s="11"/>
      <c r="B39" s="87"/>
      <c r="C39" s="3" t="s">
        <v>6</v>
      </c>
      <c r="D39" s="32">
        <f t="shared" si="8"/>
        <v>22</v>
      </c>
      <c r="E39" s="32">
        <v>14</v>
      </c>
      <c r="F39" s="32">
        <v>8</v>
      </c>
      <c r="G39" s="32">
        <f t="shared" si="9"/>
        <v>58</v>
      </c>
      <c r="H39" s="32">
        <v>31</v>
      </c>
      <c r="I39" s="32">
        <v>27</v>
      </c>
      <c r="J39" s="32">
        <f t="shared" si="2"/>
        <v>-36</v>
      </c>
      <c r="K39" s="32">
        <f t="shared" si="6"/>
        <v>195</v>
      </c>
      <c r="L39" s="32">
        <v>98</v>
      </c>
      <c r="M39" s="32">
        <v>97</v>
      </c>
      <c r="N39" s="32">
        <f t="shared" si="10"/>
        <v>131</v>
      </c>
      <c r="O39" s="32">
        <v>64</v>
      </c>
      <c r="P39" s="32">
        <f t="shared" si="7"/>
        <v>210</v>
      </c>
      <c r="Q39" s="32">
        <v>102</v>
      </c>
      <c r="R39" s="32">
        <v>108</v>
      </c>
      <c r="S39" s="32">
        <f t="shared" si="11"/>
        <v>126</v>
      </c>
      <c r="T39" s="32">
        <v>84</v>
      </c>
      <c r="U39" s="32">
        <f t="shared" si="3"/>
        <v>-15</v>
      </c>
      <c r="V39" s="32">
        <v>7</v>
      </c>
      <c r="W39" s="32">
        <v>19</v>
      </c>
      <c r="X39" s="32">
        <f t="shared" si="4"/>
        <v>-12</v>
      </c>
      <c r="Y39" s="32">
        <f t="shared" si="5"/>
        <v>-63</v>
      </c>
      <c r="Z39" s="90"/>
      <c r="AA39" s="11"/>
      <c r="AB39" s="2">
        <v>15579</v>
      </c>
    </row>
    <row r="40" spans="1:28" ht="18" customHeight="1">
      <c r="A40" s="11"/>
      <c r="B40" s="87"/>
      <c r="C40" s="3" t="s">
        <v>8</v>
      </c>
      <c r="D40" s="32">
        <f t="shared" si="8"/>
        <v>8</v>
      </c>
      <c r="E40" s="32">
        <v>2</v>
      </c>
      <c r="F40" s="32">
        <v>6</v>
      </c>
      <c r="G40" s="32">
        <f t="shared" si="9"/>
        <v>36</v>
      </c>
      <c r="H40" s="32">
        <v>19</v>
      </c>
      <c r="I40" s="32">
        <v>17</v>
      </c>
      <c r="J40" s="32">
        <f t="shared" si="2"/>
        <v>-28</v>
      </c>
      <c r="K40" s="32">
        <f t="shared" si="6"/>
        <v>111</v>
      </c>
      <c r="L40" s="32">
        <v>52</v>
      </c>
      <c r="M40" s="32">
        <v>59</v>
      </c>
      <c r="N40" s="32">
        <f t="shared" si="10"/>
        <v>77</v>
      </c>
      <c r="O40" s="32">
        <v>34</v>
      </c>
      <c r="P40" s="32">
        <f t="shared" si="7"/>
        <v>200</v>
      </c>
      <c r="Q40" s="32">
        <v>100</v>
      </c>
      <c r="R40" s="32">
        <v>100</v>
      </c>
      <c r="S40" s="32">
        <f t="shared" si="11"/>
        <v>112</v>
      </c>
      <c r="T40" s="32">
        <v>88</v>
      </c>
      <c r="U40" s="32">
        <f t="shared" si="3"/>
        <v>-89</v>
      </c>
      <c r="V40" s="32">
        <v>83</v>
      </c>
      <c r="W40" s="32">
        <v>40</v>
      </c>
      <c r="X40" s="32">
        <f t="shared" si="4"/>
        <v>43</v>
      </c>
      <c r="Y40" s="32">
        <f t="shared" si="5"/>
        <v>-74</v>
      </c>
      <c r="Z40" s="90"/>
      <c r="AA40" s="11"/>
      <c r="AB40" s="2">
        <v>6494</v>
      </c>
    </row>
    <row r="41" spans="1:28" ht="18" customHeight="1" thickBot="1">
      <c r="A41" s="12"/>
      <c r="B41" s="88"/>
      <c r="C41" s="4" t="s">
        <v>7</v>
      </c>
      <c r="D41" s="42">
        <f t="shared" si="8"/>
        <v>12</v>
      </c>
      <c r="E41" s="42">
        <v>7</v>
      </c>
      <c r="F41" s="42">
        <v>5</v>
      </c>
      <c r="G41" s="42">
        <f t="shared" si="9"/>
        <v>43</v>
      </c>
      <c r="H41" s="42">
        <v>23</v>
      </c>
      <c r="I41" s="42">
        <v>20</v>
      </c>
      <c r="J41" s="42">
        <f>D41-G41</f>
        <v>-31</v>
      </c>
      <c r="K41" s="42">
        <f>SUM(L41:M41)</f>
        <v>120</v>
      </c>
      <c r="L41" s="42">
        <v>54</v>
      </c>
      <c r="M41" s="42">
        <v>66</v>
      </c>
      <c r="N41" s="42">
        <f t="shared" si="10"/>
        <v>75</v>
      </c>
      <c r="O41" s="42">
        <v>45</v>
      </c>
      <c r="P41" s="42">
        <f>SUM(Q41:R41)</f>
        <v>131</v>
      </c>
      <c r="Q41" s="42">
        <v>66</v>
      </c>
      <c r="R41" s="42">
        <v>65</v>
      </c>
      <c r="S41" s="42">
        <f t="shared" si="11"/>
        <v>83</v>
      </c>
      <c r="T41" s="42">
        <v>48</v>
      </c>
      <c r="U41" s="42">
        <f t="shared" si="3"/>
        <v>-11</v>
      </c>
      <c r="V41" s="42">
        <v>0</v>
      </c>
      <c r="W41" s="42">
        <v>1</v>
      </c>
      <c r="X41" s="42">
        <f t="shared" si="4"/>
        <v>-1</v>
      </c>
      <c r="Y41" s="42">
        <f t="shared" si="5"/>
        <v>-43</v>
      </c>
      <c r="Z41" s="91"/>
      <c r="AA41" s="11"/>
      <c r="AB41" s="2">
        <v>10306</v>
      </c>
    </row>
    <row r="42" spans="1:28" ht="23.25" customHeight="1">
      <c r="C42" s="2" t="s">
        <v>10</v>
      </c>
      <c r="AB42" s="2">
        <f>SUM(AB38:AB41)</f>
        <v>101069</v>
      </c>
    </row>
    <row r="43" spans="1:28" ht="23.25" customHeight="1">
      <c r="C43" s="43" t="s">
        <v>43</v>
      </c>
    </row>
    <row r="44" spans="1:28" ht="23.25" customHeight="1">
      <c r="D44" s="2">
        <f>SUM(D6:D9)</f>
        <v>992</v>
      </c>
      <c r="R44" s="1" t="s">
        <v>19</v>
      </c>
      <c r="S44" s="1" t="s">
        <v>20</v>
      </c>
      <c r="T44" s="1" t="s">
        <v>13</v>
      </c>
    </row>
    <row r="45" spans="1:28" ht="23.25" customHeight="1">
      <c r="D45" s="2">
        <f>SUM(D10:D13)</f>
        <v>1002</v>
      </c>
      <c r="Q45" s="2">
        <v>14</v>
      </c>
      <c r="R45" s="2">
        <f>SUM(K26:K29)</f>
        <v>4671</v>
      </c>
      <c r="S45" s="2">
        <f>SUM(P26:P29)</f>
        <v>4426</v>
      </c>
      <c r="T45" s="2">
        <f>SUM(G26:G29)</f>
        <v>931</v>
      </c>
    </row>
    <row r="46" spans="1:28" ht="23.25" customHeight="1">
      <c r="D46" s="2">
        <f>SUM(D14:D17)</f>
        <v>971</v>
      </c>
      <c r="Q46" s="2">
        <v>15</v>
      </c>
      <c r="R46" s="2">
        <f>SUM(K30:K33)</f>
        <v>4694</v>
      </c>
      <c r="S46" s="2">
        <f>SUM(P30:P33)</f>
        <v>4434</v>
      </c>
      <c r="T46" s="2">
        <f>SUM(G30:G33)</f>
        <v>1011</v>
      </c>
    </row>
    <row r="47" spans="1:28" ht="23.25" customHeight="1">
      <c r="D47" s="2">
        <f>SUM(D18:D21)</f>
        <v>922</v>
      </c>
      <c r="Q47" s="2">
        <v>16</v>
      </c>
      <c r="R47" s="2">
        <f>SUM(K34:K37)</f>
        <v>4429</v>
      </c>
      <c r="S47" s="2">
        <f>SUM(P34:P37)</f>
        <v>4361</v>
      </c>
      <c r="T47" s="2">
        <f>SUM(G34:G37)</f>
        <v>966</v>
      </c>
    </row>
    <row r="48" spans="1:28" ht="23.25" customHeight="1">
      <c r="D48" s="2">
        <f>SUM(D22:D25)</f>
        <v>958</v>
      </c>
      <c r="Q48" s="2">
        <v>17</v>
      </c>
      <c r="R48" s="17">
        <f>SUM(K38:K41)</f>
        <v>3887</v>
      </c>
      <c r="S48" s="17">
        <f>SUM(P38:P41)</f>
        <v>3841</v>
      </c>
    </row>
    <row r="49" spans="4:4" ht="23.25" customHeight="1">
      <c r="D49" s="2">
        <f>SUM(D26:D29)</f>
        <v>919</v>
      </c>
    </row>
    <row r="50" spans="4:4" ht="23.25" customHeight="1">
      <c r="D50" s="2">
        <f>SUM(D30:D33)</f>
        <v>932</v>
      </c>
    </row>
    <row r="51" spans="4:4" ht="23.25" customHeight="1">
      <c r="D51" s="2">
        <f>SUM(D34:D37)</f>
        <v>924</v>
      </c>
    </row>
  </sheetData>
  <mergeCells count="33">
    <mergeCell ref="B30:B33"/>
    <mergeCell ref="B6:B9"/>
    <mergeCell ref="W3:W5"/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E2:I2"/>
    <mergeCell ref="K4:M4"/>
    <mergeCell ref="N4:N5"/>
    <mergeCell ref="O4:O5"/>
    <mergeCell ref="M2:S2"/>
    <mergeCell ref="G3:I4"/>
    <mergeCell ref="J3:J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view="pageBreakPreview" zoomScaleNormal="100" zoomScaleSheetLayoutView="100" workbookViewId="0">
      <selection activeCell="A18" sqref="A18"/>
    </sheetView>
  </sheetViews>
  <sheetFormatPr defaultRowHeight="13.5"/>
  <cols>
    <col min="1" max="1" width="4.625" style="2" customWidth="1"/>
    <col min="2" max="2" width="3.125" style="1" customWidth="1"/>
    <col min="3" max="3" width="4.5" style="2" customWidth="1"/>
    <col min="4" max="4" width="0.125" style="2" hidden="1" customWidth="1"/>
    <col min="5" max="10" width="12.25" style="2" customWidth="1"/>
    <col min="11" max="11" width="1" style="2" customWidth="1"/>
    <col min="12" max="16384" width="9" style="2"/>
  </cols>
  <sheetData>
    <row r="1" spans="1:10" ht="20.100000000000001" customHeight="1" thickBot="1">
      <c r="A1" s="53" t="s">
        <v>45</v>
      </c>
      <c r="B1" s="54"/>
      <c r="C1" s="55"/>
      <c r="D1" s="55"/>
      <c r="E1" s="55"/>
      <c r="F1" s="55"/>
      <c r="G1" s="55"/>
      <c r="H1" s="55"/>
      <c r="I1" s="55"/>
      <c r="J1" s="56" t="s">
        <v>40</v>
      </c>
    </row>
    <row r="2" spans="1:10" s="1" customFormat="1" ht="20.100000000000001" customHeight="1">
      <c r="A2" s="98" t="s">
        <v>28</v>
      </c>
      <c r="B2" s="99"/>
      <c r="C2" s="99"/>
      <c r="D2" s="57"/>
      <c r="E2" s="57" t="s">
        <v>34</v>
      </c>
      <c r="F2" s="57" t="s">
        <v>35</v>
      </c>
      <c r="G2" s="57" t="s">
        <v>36</v>
      </c>
      <c r="H2" s="57" t="s">
        <v>37</v>
      </c>
      <c r="I2" s="57" t="s">
        <v>38</v>
      </c>
      <c r="J2" s="58" t="s">
        <v>39</v>
      </c>
    </row>
    <row r="3" spans="1:10" ht="20.100000000000001" customHeight="1">
      <c r="A3" s="59"/>
      <c r="B3" s="59" t="s">
        <v>44</v>
      </c>
      <c r="C3" s="60"/>
      <c r="D3" s="61" t="s">
        <v>29</v>
      </c>
      <c r="E3" s="62">
        <f t="shared" ref="E3:J3" si="0">SUM(E23:E26)</f>
        <v>131</v>
      </c>
      <c r="F3" s="62">
        <f t="shared" si="0"/>
        <v>47</v>
      </c>
      <c r="G3" s="62">
        <f t="shared" si="0"/>
        <v>1500</v>
      </c>
      <c r="H3" s="62">
        <f t="shared" si="0"/>
        <v>318</v>
      </c>
      <c r="I3" s="62">
        <f t="shared" si="0"/>
        <v>272</v>
      </c>
      <c r="J3" s="62">
        <f t="shared" si="0"/>
        <v>511</v>
      </c>
    </row>
    <row r="4" spans="1:10" ht="20.100000000000001" customHeight="1">
      <c r="A4" s="61"/>
      <c r="B4" s="61">
        <v>14</v>
      </c>
      <c r="C4" s="63"/>
      <c r="D4" s="61" t="s">
        <v>29</v>
      </c>
      <c r="E4" s="62">
        <f t="shared" ref="E4:J4" si="1">SUM(E27:E30)</f>
        <v>133</v>
      </c>
      <c r="F4" s="62">
        <f t="shared" si="1"/>
        <v>53</v>
      </c>
      <c r="G4" s="62">
        <f t="shared" si="1"/>
        <v>1478</v>
      </c>
      <c r="H4" s="62">
        <f t="shared" si="1"/>
        <v>350</v>
      </c>
      <c r="I4" s="62">
        <f t="shared" si="1"/>
        <v>272</v>
      </c>
      <c r="J4" s="62">
        <f t="shared" si="1"/>
        <v>512</v>
      </c>
    </row>
    <row r="5" spans="1:10" ht="20.100000000000001" customHeight="1">
      <c r="A5" s="61"/>
      <c r="B5" s="61">
        <v>15</v>
      </c>
      <c r="C5" s="63"/>
      <c r="D5" s="61" t="s">
        <v>29</v>
      </c>
      <c r="E5" s="62">
        <f t="shared" ref="E5:J5" si="2">SUM(E31:E34)</f>
        <v>141</v>
      </c>
      <c r="F5" s="62">
        <f t="shared" si="2"/>
        <v>42</v>
      </c>
      <c r="G5" s="62">
        <f t="shared" si="2"/>
        <v>1443</v>
      </c>
      <c r="H5" s="62">
        <f t="shared" si="2"/>
        <v>383</v>
      </c>
      <c r="I5" s="62">
        <f t="shared" si="2"/>
        <v>353</v>
      </c>
      <c r="J5" s="62">
        <f t="shared" si="2"/>
        <v>495</v>
      </c>
    </row>
    <row r="6" spans="1:10" ht="20.100000000000001" customHeight="1">
      <c r="A6" s="61"/>
      <c r="B6" s="61">
        <v>16</v>
      </c>
      <c r="C6" s="63"/>
      <c r="D6" s="61" t="s">
        <v>29</v>
      </c>
      <c r="E6" s="62">
        <f t="shared" ref="E6:J6" si="3">SUM(E35:E38)</f>
        <v>137</v>
      </c>
      <c r="F6" s="62">
        <f t="shared" si="3"/>
        <v>53</v>
      </c>
      <c r="G6" s="62">
        <f t="shared" si="3"/>
        <v>1342</v>
      </c>
      <c r="H6" s="62">
        <f t="shared" si="3"/>
        <v>369</v>
      </c>
      <c r="I6" s="62">
        <f t="shared" si="3"/>
        <v>309</v>
      </c>
      <c r="J6" s="62">
        <f t="shared" si="3"/>
        <v>468</v>
      </c>
    </row>
    <row r="7" spans="1:10" ht="20.100000000000001" customHeight="1">
      <c r="A7" s="61"/>
      <c r="B7" s="61">
        <v>17</v>
      </c>
      <c r="C7" s="63"/>
      <c r="D7" s="61" t="s">
        <v>29</v>
      </c>
      <c r="E7" s="62">
        <f t="shared" ref="E7:J7" si="4">SUM(E39:E39)</f>
        <v>156</v>
      </c>
      <c r="F7" s="62">
        <f t="shared" si="4"/>
        <v>36</v>
      </c>
      <c r="G7" s="62">
        <f t="shared" si="4"/>
        <v>1313</v>
      </c>
      <c r="H7" s="62">
        <f t="shared" si="4"/>
        <v>318</v>
      </c>
      <c r="I7" s="62">
        <f t="shared" si="4"/>
        <v>273</v>
      </c>
      <c r="J7" s="62">
        <f t="shared" si="4"/>
        <v>563</v>
      </c>
    </row>
    <row r="8" spans="1:10" ht="20.100000000000001" customHeight="1">
      <c r="A8" s="61"/>
      <c r="B8" s="61">
        <v>18</v>
      </c>
      <c r="C8" s="63"/>
      <c r="D8" s="61"/>
      <c r="E8" s="62">
        <v>126</v>
      </c>
      <c r="F8" s="62">
        <v>47</v>
      </c>
      <c r="G8" s="62">
        <v>1267</v>
      </c>
      <c r="H8" s="62">
        <v>306</v>
      </c>
      <c r="I8" s="62">
        <v>238</v>
      </c>
      <c r="J8" s="62">
        <v>450</v>
      </c>
    </row>
    <row r="9" spans="1:10" ht="20.100000000000001" customHeight="1">
      <c r="A9" s="61"/>
      <c r="B9" s="61">
        <v>19</v>
      </c>
      <c r="C9" s="63"/>
      <c r="D9" s="61"/>
      <c r="E9" s="62">
        <v>119</v>
      </c>
      <c r="F9" s="62">
        <v>42</v>
      </c>
      <c r="G9" s="62">
        <v>1325</v>
      </c>
      <c r="H9" s="62">
        <v>342</v>
      </c>
      <c r="I9" s="62">
        <v>277</v>
      </c>
      <c r="J9" s="62">
        <v>464</v>
      </c>
    </row>
    <row r="10" spans="1:10" ht="20.100000000000001" customHeight="1">
      <c r="A10" s="61"/>
      <c r="B10" s="61">
        <v>20</v>
      </c>
      <c r="C10" s="63"/>
      <c r="D10" s="61"/>
      <c r="E10" s="62">
        <v>118</v>
      </c>
      <c r="F10" s="62">
        <v>23</v>
      </c>
      <c r="G10" s="62">
        <v>1323</v>
      </c>
      <c r="H10" s="62">
        <v>327</v>
      </c>
      <c r="I10" s="62">
        <v>293</v>
      </c>
      <c r="J10" s="62">
        <v>486</v>
      </c>
    </row>
    <row r="11" spans="1:10" ht="20.100000000000001" customHeight="1">
      <c r="A11" s="61"/>
      <c r="B11" s="61">
        <v>21</v>
      </c>
      <c r="C11" s="63"/>
      <c r="D11" s="61"/>
      <c r="E11" s="62">
        <v>140</v>
      </c>
      <c r="F11" s="62">
        <v>42</v>
      </c>
      <c r="G11" s="62">
        <v>1310</v>
      </c>
      <c r="H11" s="62">
        <v>315</v>
      </c>
      <c r="I11" s="62">
        <v>262</v>
      </c>
      <c r="J11" s="62">
        <v>459</v>
      </c>
    </row>
    <row r="12" spans="1:10" ht="20.100000000000001" customHeight="1">
      <c r="A12" s="61"/>
      <c r="B12" s="64">
        <v>22</v>
      </c>
      <c r="C12" s="65"/>
      <c r="D12" s="64"/>
      <c r="E12" s="62">
        <v>127</v>
      </c>
      <c r="F12" s="62">
        <v>37</v>
      </c>
      <c r="G12" s="62">
        <v>1254</v>
      </c>
      <c r="H12" s="62">
        <v>326</v>
      </c>
      <c r="I12" s="62">
        <v>286</v>
      </c>
      <c r="J12" s="62">
        <v>449</v>
      </c>
    </row>
    <row r="13" spans="1:10" ht="20.100000000000001" customHeight="1">
      <c r="A13" s="61"/>
      <c r="B13" s="61">
        <v>23</v>
      </c>
      <c r="C13" s="63"/>
      <c r="D13" s="61"/>
      <c r="E13" s="62">
        <v>136</v>
      </c>
      <c r="F13" s="62">
        <v>61</v>
      </c>
      <c r="G13" s="62">
        <v>1267</v>
      </c>
      <c r="H13" s="62">
        <v>300</v>
      </c>
      <c r="I13" s="62">
        <v>279</v>
      </c>
      <c r="J13" s="62">
        <v>428</v>
      </c>
    </row>
    <row r="14" spans="1:10" ht="20.100000000000001" customHeight="1">
      <c r="A14" s="64"/>
      <c r="B14" s="64">
        <v>24</v>
      </c>
      <c r="C14" s="65"/>
      <c r="D14" s="64"/>
      <c r="E14" s="62">
        <v>103</v>
      </c>
      <c r="F14" s="62">
        <v>28</v>
      </c>
      <c r="G14" s="62">
        <v>1201</v>
      </c>
      <c r="H14" s="62">
        <v>306</v>
      </c>
      <c r="I14" s="62">
        <v>254</v>
      </c>
      <c r="J14" s="62">
        <v>456</v>
      </c>
    </row>
    <row r="15" spans="1:10" s="66" customFormat="1" ht="19.5" customHeight="1">
      <c r="A15" s="67"/>
      <c r="B15" s="64">
        <v>25</v>
      </c>
      <c r="C15" s="64"/>
      <c r="D15" s="64"/>
      <c r="E15" s="68">
        <v>102</v>
      </c>
      <c r="F15" s="62">
        <v>34</v>
      </c>
      <c r="G15" s="62">
        <v>1285</v>
      </c>
      <c r="H15" s="62">
        <v>289</v>
      </c>
      <c r="I15" s="62">
        <v>232</v>
      </c>
      <c r="J15" s="62">
        <v>419</v>
      </c>
    </row>
    <row r="16" spans="1:10" ht="20.100000000000001" customHeight="1">
      <c r="A16" s="64"/>
      <c r="B16" s="64">
        <v>26</v>
      </c>
      <c r="C16" s="64"/>
      <c r="D16" s="64"/>
      <c r="E16" s="68">
        <v>118</v>
      </c>
      <c r="F16" s="62">
        <v>45</v>
      </c>
      <c r="G16" s="62">
        <v>1124</v>
      </c>
      <c r="H16" s="62">
        <v>285</v>
      </c>
      <c r="I16" s="62">
        <v>248</v>
      </c>
      <c r="J16" s="62">
        <v>422</v>
      </c>
    </row>
    <row r="17" spans="1:10" ht="20.100000000000001" customHeight="1">
      <c r="A17" s="64"/>
      <c r="B17" s="64">
        <v>27</v>
      </c>
      <c r="C17" s="64"/>
      <c r="D17" s="64"/>
      <c r="E17" s="68">
        <v>95</v>
      </c>
      <c r="F17" s="62">
        <v>23</v>
      </c>
      <c r="G17" s="62">
        <v>1177</v>
      </c>
      <c r="H17" s="62">
        <v>293</v>
      </c>
      <c r="I17" s="62">
        <v>259</v>
      </c>
      <c r="J17" s="62">
        <v>452</v>
      </c>
    </row>
    <row r="18" spans="1:10" ht="20.100000000000001" customHeight="1" thickBot="1">
      <c r="A18" s="69"/>
      <c r="B18" s="69">
        <v>28</v>
      </c>
      <c r="C18" s="69"/>
      <c r="D18" s="69"/>
      <c r="E18" s="70">
        <v>107</v>
      </c>
      <c r="F18" s="71">
        <v>44</v>
      </c>
      <c r="G18" s="71">
        <v>1178</v>
      </c>
      <c r="H18" s="71">
        <v>261</v>
      </c>
      <c r="I18" s="71">
        <v>201</v>
      </c>
      <c r="J18" s="71">
        <v>441</v>
      </c>
    </row>
    <row r="19" spans="1:10" ht="20.100000000000001" customHeight="1">
      <c r="A19" s="55" t="s">
        <v>42</v>
      </c>
      <c r="B19" s="54"/>
      <c r="C19" s="55"/>
      <c r="D19" s="55"/>
      <c r="E19" s="55"/>
      <c r="F19" s="55"/>
      <c r="G19" s="55"/>
      <c r="H19" s="55"/>
      <c r="I19" s="55"/>
      <c r="J19" s="55"/>
    </row>
    <row r="20" spans="1:10" ht="15" customHeight="1">
      <c r="A20" s="2" t="s">
        <v>46</v>
      </c>
      <c r="B20" s="54"/>
      <c r="C20" s="55"/>
      <c r="D20" s="55"/>
      <c r="E20" s="55"/>
      <c r="F20" s="55"/>
      <c r="G20" s="55"/>
      <c r="H20" s="55"/>
      <c r="I20" s="55"/>
      <c r="J20" s="55"/>
    </row>
    <row r="21" spans="1:10" ht="19.5" hidden="1" customHeight="1" thickBot="1">
      <c r="A21" s="5">
        <v>13</v>
      </c>
      <c r="B21" s="5" t="s">
        <v>33</v>
      </c>
      <c r="F21" s="13"/>
      <c r="G21" s="13"/>
      <c r="H21" s="13"/>
      <c r="I21" s="13"/>
      <c r="J21" s="6" t="s">
        <v>40</v>
      </c>
    </row>
    <row r="22" spans="1:10" s="1" customFormat="1" ht="16.5" hidden="1" customHeight="1">
      <c r="A22" s="76" t="s">
        <v>28</v>
      </c>
      <c r="B22" s="102"/>
      <c r="C22" s="102"/>
      <c r="D22" s="19"/>
      <c r="E22" s="19" t="s">
        <v>34</v>
      </c>
      <c r="F22" s="19" t="s">
        <v>35</v>
      </c>
      <c r="G22" s="19" t="s">
        <v>36</v>
      </c>
      <c r="H22" s="19" t="s">
        <v>37</v>
      </c>
      <c r="I22" s="19" t="s">
        <v>38</v>
      </c>
      <c r="J22" s="29" t="s">
        <v>39</v>
      </c>
    </row>
    <row r="23" spans="1:10" ht="13.5" hidden="1" customHeight="1">
      <c r="A23" s="100" t="s">
        <v>9</v>
      </c>
      <c r="B23" s="100">
        <v>13</v>
      </c>
      <c r="C23" s="100" t="s">
        <v>28</v>
      </c>
      <c r="D23" s="28" t="s">
        <v>29</v>
      </c>
      <c r="E23" s="44">
        <v>96</v>
      </c>
      <c r="F23" s="44">
        <v>27</v>
      </c>
      <c r="G23" s="44">
        <v>1000</v>
      </c>
      <c r="H23" s="44">
        <v>198</v>
      </c>
      <c r="I23" s="44">
        <v>167</v>
      </c>
      <c r="J23" s="45">
        <v>364</v>
      </c>
    </row>
    <row r="24" spans="1:10" ht="13.5" hidden="1" customHeight="1">
      <c r="A24" s="96"/>
      <c r="B24" s="96"/>
      <c r="C24" s="96"/>
      <c r="D24" s="3" t="s">
        <v>30</v>
      </c>
      <c r="E24" s="46">
        <v>12</v>
      </c>
      <c r="F24" s="46">
        <v>10</v>
      </c>
      <c r="G24" s="46">
        <v>224</v>
      </c>
      <c r="H24" s="46">
        <v>47</v>
      </c>
      <c r="I24" s="46">
        <v>44</v>
      </c>
      <c r="J24" s="47">
        <v>73</v>
      </c>
    </row>
    <row r="25" spans="1:10" ht="13.5" hidden="1" customHeight="1">
      <c r="A25" s="96"/>
      <c r="B25" s="96"/>
      <c r="C25" s="96"/>
      <c r="D25" s="3" t="s">
        <v>31</v>
      </c>
      <c r="E25" s="46">
        <v>13</v>
      </c>
      <c r="F25" s="46">
        <v>5</v>
      </c>
      <c r="G25" s="46">
        <v>96</v>
      </c>
      <c r="H25" s="46">
        <v>25</v>
      </c>
      <c r="I25" s="46">
        <v>20</v>
      </c>
      <c r="J25" s="47">
        <v>27</v>
      </c>
    </row>
    <row r="26" spans="1:10" ht="13.5" hidden="1" customHeight="1">
      <c r="A26" s="101"/>
      <c r="B26" s="101"/>
      <c r="C26" s="101"/>
      <c r="D26" s="10" t="s">
        <v>32</v>
      </c>
      <c r="E26" s="48">
        <v>10</v>
      </c>
      <c r="F26" s="48">
        <v>5</v>
      </c>
      <c r="G26" s="48">
        <v>180</v>
      </c>
      <c r="H26" s="48">
        <v>48</v>
      </c>
      <c r="I26" s="48">
        <v>41</v>
      </c>
      <c r="J26" s="49">
        <v>47</v>
      </c>
    </row>
    <row r="27" spans="1:10" ht="13.5" hidden="1" customHeight="1">
      <c r="A27" s="100"/>
      <c r="B27" s="100">
        <v>14</v>
      </c>
      <c r="C27" s="100"/>
      <c r="D27" s="28" t="s">
        <v>29</v>
      </c>
      <c r="E27" s="44">
        <v>90</v>
      </c>
      <c r="F27" s="44">
        <v>32</v>
      </c>
      <c r="G27" s="44">
        <v>948</v>
      </c>
      <c r="H27" s="44">
        <v>230</v>
      </c>
      <c r="I27" s="44">
        <v>173</v>
      </c>
      <c r="J27" s="45">
        <v>363</v>
      </c>
    </row>
    <row r="28" spans="1:10" ht="13.5" hidden="1" customHeight="1">
      <c r="A28" s="96"/>
      <c r="B28" s="96"/>
      <c r="C28" s="96"/>
      <c r="D28" s="3" t="s">
        <v>30</v>
      </c>
      <c r="E28" s="46">
        <v>20</v>
      </c>
      <c r="F28" s="46">
        <v>10</v>
      </c>
      <c r="G28" s="46">
        <v>249</v>
      </c>
      <c r="H28" s="46">
        <v>59</v>
      </c>
      <c r="I28" s="46">
        <v>53</v>
      </c>
      <c r="J28" s="47">
        <v>65</v>
      </c>
    </row>
    <row r="29" spans="1:10" ht="13.5" hidden="1" customHeight="1">
      <c r="A29" s="96"/>
      <c r="B29" s="96"/>
      <c r="C29" s="96"/>
      <c r="D29" s="3" t="s">
        <v>31</v>
      </c>
      <c r="E29" s="46">
        <v>8</v>
      </c>
      <c r="F29" s="46">
        <v>4</v>
      </c>
      <c r="G29" s="46">
        <v>99</v>
      </c>
      <c r="H29" s="46">
        <v>10</v>
      </c>
      <c r="I29" s="46">
        <v>12</v>
      </c>
      <c r="J29" s="47">
        <v>30</v>
      </c>
    </row>
    <row r="30" spans="1:10" ht="13.5" hidden="1" customHeight="1">
      <c r="A30" s="101"/>
      <c r="B30" s="101"/>
      <c r="C30" s="101"/>
      <c r="D30" s="10" t="s">
        <v>32</v>
      </c>
      <c r="E30" s="48">
        <v>15</v>
      </c>
      <c r="F30" s="48">
        <v>7</v>
      </c>
      <c r="G30" s="48">
        <v>182</v>
      </c>
      <c r="H30" s="48">
        <v>51</v>
      </c>
      <c r="I30" s="48">
        <v>34</v>
      </c>
      <c r="J30" s="49">
        <v>54</v>
      </c>
    </row>
    <row r="31" spans="1:10" ht="13.5" hidden="1" customHeight="1">
      <c r="A31" s="103"/>
      <c r="B31" s="103">
        <v>15</v>
      </c>
      <c r="C31" s="100"/>
      <c r="D31" s="14" t="s">
        <v>29</v>
      </c>
      <c r="E31" s="44">
        <v>99</v>
      </c>
      <c r="F31" s="44">
        <v>27</v>
      </c>
      <c r="G31" s="44">
        <v>926</v>
      </c>
      <c r="H31" s="44">
        <v>264</v>
      </c>
      <c r="I31" s="44">
        <v>232</v>
      </c>
      <c r="J31" s="45">
        <v>332</v>
      </c>
    </row>
    <row r="32" spans="1:10" ht="13.5" hidden="1" customHeight="1">
      <c r="A32" s="104"/>
      <c r="B32" s="104"/>
      <c r="C32" s="96"/>
      <c r="D32" s="15" t="s">
        <v>30</v>
      </c>
      <c r="E32" s="46">
        <v>26</v>
      </c>
      <c r="F32" s="46">
        <v>4</v>
      </c>
      <c r="G32" s="46">
        <v>241</v>
      </c>
      <c r="H32" s="46">
        <v>47</v>
      </c>
      <c r="I32" s="46">
        <v>46</v>
      </c>
      <c r="J32" s="47">
        <v>83</v>
      </c>
    </row>
    <row r="33" spans="1:10" ht="13.5" hidden="1" customHeight="1">
      <c r="A33" s="104"/>
      <c r="B33" s="104"/>
      <c r="C33" s="96"/>
      <c r="D33" s="15" t="s">
        <v>31</v>
      </c>
      <c r="E33" s="46">
        <v>1</v>
      </c>
      <c r="F33" s="46">
        <v>6</v>
      </c>
      <c r="G33" s="46">
        <v>92</v>
      </c>
      <c r="H33" s="46">
        <v>33</v>
      </c>
      <c r="I33" s="46">
        <v>35</v>
      </c>
      <c r="J33" s="47">
        <v>23</v>
      </c>
    </row>
    <row r="34" spans="1:10" ht="13.5" hidden="1" customHeight="1">
      <c r="A34" s="105"/>
      <c r="B34" s="105"/>
      <c r="C34" s="101"/>
      <c r="D34" s="16" t="s">
        <v>32</v>
      </c>
      <c r="E34" s="48">
        <v>15</v>
      </c>
      <c r="F34" s="48">
        <v>5</v>
      </c>
      <c r="G34" s="48">
        <v>184</v>
      </c>
      <c r="H34" s="48">
        <v>39</v>
      </c>
      <c r="I34" s="48">
        <v>40</v>
      </c>
      <c r="J34" s="49">
        <v>57</v>
      </c>
    </row>
    <row r="35" spans="1:10" ht="13.5" hidden="1" customHeight="1">
      <c r="A35" s="103"/>
      <c r="B35" s="103">
        <v>16</v>
      </c>
      <c r="C35" s="100"/>
      <c r="D35" s="14" t="s">
        <v>29</v>
      </c>
      <c r="E35" s="44">
        <v>90</v>
      </c>
      <c r="F35" s="44">
        <v>37</v>
      </c>
      <c r="G35" s="44">
        <v>860</v>
      </c>
      <c r="H35" s="44">
        <v>231</v>
      </c>
      <c r="I35" s="44">
        <v>192</v>
      </c>
      <c r="J35" s="45">
        <v>320</v>
      </c>
    </row>
    <row r="36" spans="1:10" ht="13.5" hidden="1" customHeight="1">
      <c r="A36" s="104"/>
      <c r="B36" s="104"/>
      <c r="C36" s="96"/>
      <c r="D36" s="15" t="s">
        <v>30</v>
      </c>
      <c r="E36" s="46">
        <v>16</v>
      </c>
      <c r="F36" s="46">
        <v>3</v>
      </c>
      <c r="G36" s="46">
        <v>230</v>
      </c>
      <c r="H36" s="46">
        <v>67</v>
      </c>
      <c r="I36" s="46">
        <v>48</v>
      </c>
      <c r="J36" s="47">
        <v>70</v>
      </c>
    </row>
    <row r="37" spans="1:10" ht="13.5" hidden="1" customHeight="1">
      <c r="A37" s="104"/>
      <c r="B37" s="104"/>
      <c r="C37" s="96"/>
      <c r="D37" s="15" t="s">
        <v>31</v>
      </c>
      <c r="E37" s="46">
        <v>10</v>
      </c>
      <c r="F37" s="46">
        <v>6</v>
      </c>
      <c r="G37" s="46">
        <v>98</v>
      </c>
      <c r="H37" s="46">
        <v>35</v>
      </c>
      <c r="I37" s="46">
        <v>38</v>
      </c>
      <c r="J37" s="47">
        <v>35</v>
      </c>
    </row>
    <row r="38" spans="1:10" ht="13.5" hidden="1" customHeight="1">
      <c r="A38" s="105"/>
      <c r="B38" s="105"/>
      <c r="C38" s="101"/>
      <c r="D38" s="16" t="s">
        <v>32</v>
      </c>
      <c r="E38" s="48">
        <v>21</v>
      </c>
      <c r="F38" s="48">
        <v>7</v>
      </c>
      <c r="G38" s="48">
        <v>154</v>
      </c>
      <c r="H38" s="48">
        <v>36</v>
      </c>
      <c r="I38" s="48">
        <v>31</v>
      </c>
      <c r="J38" s="49">
        <v>43</v>
      </c>
    </row>
    <row r="39" spans="1:10" ht="31.5" hidden="1" customHeight="1" thickBot="1">
      <c r="A39" s="50"/>
      <c r="B39" s="50">
        <v>17</v>
      </c>
      <c r="C39" s="50"/>
      <c r="D39" s="50" t="s">
        <v>29</v>
      </c>
      <c r="E39" s="51">
        <v>156</v>
      </c>
      <c r="F39" s="51">
        <v>36</v>
      </c>
      <c r="G39" s="51">
        <v>1313</v>
      </c>
      <c r="H39" s="51">
        <v>318</v>
      </c>
      <c r="I39" s="51">
        <v>273</v>
      </c>
      <c r="J39" s="52">
        <v>563</v>
      </c>
    </row>
    <row r="40" spans="1:10" hidden="1">
      <c r="A40" s="13" t="s">
        <v>42</v>
      </c>
    </row>
  </sheetData>
  <mergeCells count="14">
    <mergeCell ref="A27:A30"/>
    <mergeCell ref="B27:B30"/>
    <mergeCell ref="A31:A34"/>
    <mergeCell ref="B31:B34"/>
    <mergeCell ref="A2:C2"/>
    <mergeCell ref="A23:A26"/>
    <mergeCell ref="B23:B26"/>
    <mergeCell ref="C23:C26"/>
    <mergeCell ref="A22:C22"/>
    <mergeCell ref="C35:C38"/>
    <mergeCell ref="C31:C34"/>
    <mergeCell ref="C27:C30"/>
    <mergeCell ref="A35:A38"/>
    <mergeCell ref="B35:B3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4-5基</vt:lpstr>
      <vt:lpstr>4-7</vt:lpstr>
      <vt:lpstr>'4-7'!Print_Area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2016-01-27T08:13:23Z</cp:lastPrinted>
  <dcterms:created xsi:type="dcterms:W3CDTF">1997-01-08T22:48:59Z</dcterms:created>
  <dcterms:modified xsi:type="dcterms:W3CDTF">2023-02-28T00:53:30Z</dcterms:modified>
</cp:coreProperties>
</file>