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58D41000-4580-45C7-82E4-01E45EBCC4D5}" xr6:coauthVersionLast="36" xr6:coauthVersionMax="36" xr10:uidLastSave="{00000000-0000-0000-0000-000000000000}"/>
  <bookViews>
    <workbookView xWindow="0" yWindow="0" windowWidth="28800" windowHeight="12285" activeTab="1"/>
  </bookViews>
  <sheets>
    <sheet name="6-1" sheetId="1" r:id="rId1"/>
    <sheet name="6-1 (2)" sheetId="2" r:id="rId2"/>
  </sheets>
  <definedNames>
    <definedName name="_xlnm.Print_Area" localSheetId="0">'6-1'!$A$1:$S$109</definedName>
    <definedName name="_xlnm.Print_Area" localSheetId="1">'6-1 (2)'!$A$1:$S$109</definedName>
  </definedNames>
  <calcPr calcId="191029"/>
</workbook>
</file>

<file path=xl/calcChain.xml><?xml version="1.0" encoding="utf-8"?>
<calcChain xmlns="http://schemas.openxmlformats.org/spreadsheetml/2006/main">
  <c r="E124" i="2" l="1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83" i="2"/>
  <c r="D83" i="2"/>
  <c r="E82" i="2"/>
  <c r="D82" i="2"/>
  <c r="E81" i="2"/>
  <c r="D81" i="2"/>
  <c r="E80" i="2"/>
  <c r="E13" i="2" s="1"/>
  <c r="D80" i="2"/>
  <c r="D13" i="2" s="1"/>
  <c r="E79" i="2"/>
  <c r="D79" i="2"/>
  <c r="E78" i="2"/>
  <c r="D78" i="2"/>
  <c r="E77" i="2"/>
  <c r="D77" i="2"/>
  <c r="E76" i="2"/>
  <c r="E12" i="2" s="1"/>
  <c r="D76" i="2"/>
  <c r="D12" i="2" s="1"/>
  <c r="V75" i="2"/>
  <c r="U75" i="2"/>
  <c r="E75" i="2"/>
  <c r="D75" i="2"/>
  <c r="V74" i="2"/>
  <c r="U74" i="2"/>
  <c r="E74" i="2"/>
  <c r="D74" i="2"/>
  <c r="V73" i="2"/>
  <c r="U73" i="2"/>
  <c r="E73" i="2"/>
  <c r="D73" i="2"/>
  <c r="V72" i="2"/>
  <c r="U72" i="2"/>
  <c r="E72" i="2"/>
  <c r="D72" i="2"/>
  <c r="D11" i="2"/>
  <c r="V71" i="2"/>
  <c r="U71" i="2"/>
  <c r="E71" i="2"/>
  <c r="D71" i="2"/>
  <c r="V70" i="2"/>
  <c r="U70" i="2"/>
  <c r="E70" i="2"/>
  <c r="D70" i="2"/>
  <c r="V69" i="2"/>
  <c r="U69" i="2"/>
  <c r="E69" i="2"/>
  <c r="D69" i="2"/>
  <c r="D10" i="2" s="1"/>
  <c r="V68" i="2"/>
  <c r="E6" i="2" s="1"/>
  <c r="U68" i="2"/>
  <c r="D6" i="2" s="1"/>
  <c r="E68" i="2"/>
  <c r="E10" i="2" s="1"/>
  <c r="D68" i="2"/>
  <c r="V67" i="2"/>
  <c r="U67" i="2"/>
  <c r="E67" i="2"/>
  <c r="D67" i="2"/>
  <c r="V66" i="2"/>
  <c r="U66" i="2"/>
  <c r="E66" i="2"/>
  <c r="D66" i="2"/>
  <c r="V65" i="2"/>
  <c r="U65" i="2"/>
  <c r="E65" i="2"/>
  <c r="D65" i="2"/>
  <c r="V64" i="2"/>
  <c r="U64" i="2"/>
  <c r="E64" i="2"/>
  <c r="D64" i="2"/>
  <c r="D9" i="2"/>
  <c r="V63" i="2"/>
  <c r="U63" i="2"/>
  <c r="E63" i="2"/>
  <c r="D63" i="2"/>
  <c r="V62" i="2"/>
  <c r="U62" i="2"/>
  <c r="E62" i="2"/>
  <c r="D62" i="2"/>
  <c r="V61" i="2"/>
  <c r="E4" i="2" s="1"/>
  <c r="U61" i="2"/>
  <c r="D4" i="2" s="1"/>
  <c r="E61" i="2"/>
  <c r="E8" i="2" s="1"/>
  <c r="D61" i="2"/>
  <c r="D8" i="2" s="1"/>
  <c r="V60" i="2"/>
  <c r="U60" i="2"/>
  <c r="E60" i="2"/>
  <c r="D60" i="2"/>
  <c r="O34" i="2"/>
  <c r="N34" i="2"/>
  <c r="M34" i="2"/>
  <c r="L34" i="2"/>
  <c r="K34" i="2"/>
  <c r="J34" i="2"/>
  <c r="I34" i="2"/>
  <c r="H34" i="2"/>
  <c r="G34" i="2"/>
  <c r="F34" i="2"/>
  <c r="Q33" i="2"/>
  <c r="P33" i="2"/>
  <c r="O33" i="2"/>
  <c r="N33" i="2"/>
  <c r="M33" i="2"/>
  <c r="L33" i="2"/>
  <c r="K33" i="2"/>
  <c r="J33" i="2"/>
  <c r="I33" i="2"/>
  <c r="H33" i="2"/>
  <c r="G33" i="2"/>
  <c r="F33" i="2"/>
  <c r="O32" i="2"/>
  <c r="N32" i="2"/>
  <c r="M32" i="2"/>
  <c r="L32" i="2"/>
  <c r="K32" i="2"/>
  <c r="J32" i="2"/>
  <c r="I32" i="2"/>
  <c r="H32" i="2"/>
  <c r="G32" i="2"/>
  <c r="F32" i="2"/>
  <c r="Q31" i="2"/>
  <c r="P31" i="2"/>
  <c r="O31" i="2"/>
  <c r="N31" i="2"/>
  <c r="M31" i="2"/>
  <c r="L31" i="2"/>
  <c r="K31" i="2"/>
  <c r="J31" i="2"/>
  <c r="I31" i="2"/>
  <c r="H31" i="2"/>
  <c r="G31" i="2"/>
  <c r="F31" i="2"/>
  <c r="O30" i="2"/>
  <c r="N30" i="2"/>
  <c r="M30" i="2"/>
  <c r="L30" i="2"/>
  <c r="K30" i="2"/>
  <c r="J30" i="2"/>
  <c r="I30" i="2"/>
  <c r="H30" i="2"/>
  <c r="G30" i="2"/>
  <c r="F30" i="2"/>
  <c r="Q29" i="2"/>
  <c r="P29" i="2"/>
  <c r="O29" i="2"/>
  <c r="N29" i="2"/>
  <c r="M29" i="2"/>
  <c r="L29" i="2"/>
  <c r="K29" i="2"/>
  <c r="J29" i="2"/>
  <c r="I29" i="2"/>
  <c r="H29" i="2"/>
  <c r="G29" i="2"/>
  <c r="F29" i="2"/>
  <c r="O28" i="2"/>
  <c r="N28" i="2"/>
  <c r="M28" i="2"/>
  <c r="L28" i="2"/>
  <c r="K28" i="2"/>
  <c r="J28" i="2"/>
  <c r="I28" i="2"/>
  <c r="H28" i="2"/>
  <c r="G28" i="2"/>
  <c r="F28" i="2"/>
  <c r="Q27" i="2"/>
  <c r="P27" i="2"/>
  <c r="O27" i="2"/>
  <c r="N27" i="2"/>
  <c r="M27" i="2"/>
  <c r="L27" i="2"/>
  <c r="K27" i="2"/>
  <c r="J27" i="2"/>
  <c r="I27" i="2"/>
  <c r="H27" i="2"/>
  <c r="G27" i="2"/>
  <c r="F27" i="2"/>
  <c r="O26" i="2"/>
  <c r="N26" i="2"/>
  <c r="M26" i="2"/>
  <c r="L26" i="2"/>
  <c r="K26" i="2"/>
  <c r="J26" i="2"/>
  <c r="I26" i="2"/>
  <c r="H26" i="2"/>
  <c r="G26" i="2"/>
  <c r="F26" i="2"/>
  <c r="Q25" i="2"/>
  <c r="P25" i="2"/>
  <c r="O25" i="2"/>
  <c r="N25" i="2"/>
  <c r="M25" i="2"/>
  <c r="L25" i="2"/>
  <c r="K25" i="2"/>
  <c r="J25" i="2"/>
  <c r="I25" i="2"/>
  <c r="H25" i="2"/>
  <c r="G25" i="2"/>
  <c r="F25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E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E5" i="2"/>
  <c r="D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17" i="1"/>
  <c r="E118" i="1"/>
  <c r="E119" i="1"/>
  <c r="E120" i="1"/>
  <c r="E121" i="1"/>
  <c r="E122" i="1"/>
  <c r="E123" i="1"/>
  <c r="E124" i="1"/>
  <c r="D118" i="1"/>
  <c r="D119" i="1"/>
  <c r="D120" i="1"/>
  <c r="D121" i="1"/>
  <c r="D122" i="1"/>
  <c r="D123" i="1"/>
  <c r="D124" i="1"/>
  <c r="D117" i="1"/>
  <c r="S8" i="1"/>
  <c r="F29" i="1"/>
  <c r="G29" i="1"/>
  <c r="H29" i="1"/>
  <c r="I29" i="1"/>
  <c r="J29" i="1"/>
  <c r="K29" i="1"/>
  <c r="L29" i="1"/>
  <c r="M29" i="1"/>
  <c r="N29" i="1"/>
  <c r="O29" i="1"/>
  <c r="P29" i="1"/>
  <c r="Q29" i="1"/>
  <c r="S9" i="1"/>
  <c r="F30" i="1"/>
  <c r="G30" i="1"/>
  <c r="H30" i="1"/>
  <c r="I30" i="1"/>
  <c r="J30" i="1"/>
  <c r="K30" i="1"/>
  <c r="L30" i="1"/>
  <c r="M30" i="1"/>
  <c r="N30" i="1"/>
  <c r="O30" i="1"/>
  <c r="S10" i="1"/>
  <c r="F31" i="1"/>
  <c r="G31" i="1"/>
  <c r="H31" i="1"/>
  <c r="I31" i="1"/>
  <c r="J31" i="1"/>
  <c r="K31" i="1"/>
  <c r="L31" i="1"/>
  <c r="M31" i="1"/>
  <c r="N31" i="1"/>
  <c r="O31" i="1"/>
  <c r="P31" i="1"/>
  <c r="Q31" i="1"/>
  <c r="S11" i="1"/>
  <c r="F32" i="1"/>
  <c r="G32" i="1"/>
  <c r="H32" i="1"/>
  <c r="I32" i="1"/>
  <c r="J32" i="1"/>
  <c r="K32" i="1"/>
  <c r="L32" i="1"/>
  <c r="M32" i="1"/>
  <c r="N32" i="1"/>
  <c r="O32" i="1"/>
  <c r="S12" i="1"/>
  <c r="F33" i="1"/>
  <c r="G33" i="1"/>
  <c r="H33" i="1"/>
  <c r="I33" i="1"/>
  <c r="J33" i="1"/>
  <c r="K33" i="1"/>
  <c r="L33" i="1"/>
  <c r="M33" i="1"/>
  <c r="N33" i="1"/>
  <c r="O33" i="1"/>
  <c r="P33" i="1"/>
  <c r="Q33" i="1"/>
  <c r="S13" i="1"/>
  <c r="F34" i="1"/>
  <c r="G34" i="1"/>
  <c r="H34" i="1"/>
  <c r="I34" i="1"/>
  <c r="J34" i="1"/>
  <c r="K34" i="1"/>
  <c r="L34" i="1"/>
  <c r="M34" i="1"/>
  <c r="N34" i="1"/>
  <c r="O34" i="1"/>
  <c r="R13" i="1"/>
  <c r="R12" i="1"/>
  <c r="R11" i="1"/>
  <c r="R10" i="1"/>
  <c r="R9" i="1"/>
  <c r="R8" i="1"/>
  <c r="E60" i="1"/>
  <c r="E8" i="1" s="1"/>
  <c r="E61" i="1"/>
  <c r="E62" i="1"/>
  <c r="E63" i="1"/>
  <c r="F8" i="1"/>
  <c r="G8" i="1"/>
  <c r="H8" i="1"/>
  <c r="I8" i="1"/>
  <c r="J8" i="1"/>
  <c r="K8" i="1"/>
  <c r="L8" i="1"/>
  <c r="M8" i="1"/>
  <c r="N8" i="1"/>
  <c r="O8" i="1"/>
  <c r="P8" i="1"/>
  <c r="Q8" i="1"/>
  <c r="E64" i="1"/>
  <c r="E9" i="1" s="1"/>
  <c r="E65" i="1"/>
  <c r="E66" i="1"/>
  <c r="E67" i="1"/>
  <c r="F9" i="1"/>
  <c r="G9" i="1"/>
  <c r="J9" i="1"/>
  <c r="K9" i="1"/>
  <c r="L9" i="1"/>
  <c r="M9" i="1"/>
  <c r="N9" i="1"/>
  <c r="O9" i="1"/>
  <c r="P9" i="1"/>
  <c r="Q9" i="1"/>
  <c r="E68" i="1"/>
  <c r="E69" i="1"/>
  <c r="E70" i="1"/>
  <c r="E71" i="1"/>
  <c r="F10" i="1"/>
  <c r="G10" i="1"/>
  <c r="H10" i="1"/>
  <c r="I10" i="1"/>
  <c r="J10" i="1"/>
  <c r="K10" i="1"/>
  <c r="L10" i="1"/>
  <c r="M10" i="1"/>
  <c r="N10" i="1"/>
  <c r="O10" i="1"/>
  <c r="P10" i="1"/>
  <c r="Q10" i="1"/>
  <c r="E72" i="1"/>
  <c r="E11" i="1" s="1"/>
  <c r="E73" i="1"/>
  <c r="E74" i="1"/>
  <c r="E75" i="1"/>
  <c r="F11" i="1"/>
  <c r="G11" i="1"/>
  <c r="J11" i="1"/>
  <c r="K11" i="1"/>
  <c r="L11" i="1"/>
  <c r="M11" i="1"/>
  <c r="N11" i="1"/>
  <c r="O11" i="1"/>
  <c r="P11" i="1"/>
  <c r="Q11" i="1"/>
  <c r="E76" i="1"/>
  <c r="E12" i="1" s="1"/>
  <c r="E77" i="1"/>
  <c r="E78" i="1"/>
  <c r="E79" i="1"/>
  <c r="F12" i="1"/>
  <c r="G12" i="1"/>
  <c r="H12" i="1"/>
  <c r="I12" i="1"/>
  <c r="J12" i="1"/>
  <c r="K12" i="1"/>
  <c r="L12" i="1"/>
  <c r="M12" i="1"/>
  <c r="N12" i="1"/>
  <c r="O12" i="1"/>
  <c r="P12" i="1"/>
  <c r="Q12" i="1"/>
  <c r="E80" i="1"/>
  <c r="E13" i="1" s="1"/>
  <c r="E81" i="1"/>
  <c r="E82" i="1"/>
  <c r="E83" i="1"/>
  <c r="F13" i="1"/>
  <c r="G13" i="1"/>
  <c r="H13" i="1"/>
  <c r="I13" i="1"/>
  <c r="J13" i="1"/>
  <c r="K13" i="1"/>
  <c r="L13" i="1"/>
  <c r="M13" i="1"/>
  <c r="N13" i="1"/>
  <c r="O13" i="1"/>
  <c r="P13" i="1"/>
  <c r="Q13" i="1"/>
  <c r="D80" i="1"/>
  <c r="D81" i="1"/>
  <c r="D82" i="1"/>
  <c r="D83" i="1"/>
  <c r="D13" i="1" s="1"/>
  <c r="D76" i="1"/>
  <c r="D12" i="1" s="1"/>
  <c r="D77" i="1"/>
  <c r="D78" i="1"/>
  <c r="D79" i="1"/>
  <c r="D72" i="1"/>
  <c r="D11" i="1" s="1"/>
  <c r="D73" i="1"/>
  <c r="D74" i="1"/>
  <c r="D75" i="1"/>
  <c r="D68" i="1"/>
  <c r="D10" i="1" s="1"/>
  <c r="D69" i="1"/>
  <c r="D70" i="1"/>
  <c r="D71" i="1"/>
  <c r="D64" i="1"/>
  <c r="D9" i="1" s="1"/>
  <c r="D65" i="1"/>
  <c r="D66" i="1"/>
  <c r="D67" i="1"/>
  <c r="D60" i="1"/>
  <c r="D61" i="1"/>
  <c r="D62" i="1"/>
  <c r="D63" i="1"/>
  <c r="F25" i="1"/>
  <c r="G25" i="1"/>
  <c r="H25" i="1"/>
  <c r="I25" i="1"/>
  <c r="J25" i="1"/>
  <c r="K25" i="1"/>
  <c r="L25" i="1"/>
  <c r="M25" i="1"/>
  <c r="N25" i="1"/>
  <c r="O25" i="1"/>
  <c r="P25" i="1"/>
  <c r="Q25" i="1"/>
  <c r="S5" i="1"/>
  <c r="F26" i="1"/>
  <c r="G26" i="1"/>
  <c r="H26" i="1"/>
  <c r="I26" i="1"/>
  <c r="J26" i="1"/>
  <c r="K26" i="1"/>
  <c r="L26" i="1"/>
  <c r="M26" i="1"/>
  <c r="N26" i="1"/>
  <c r="O26" i="1"/>
  <c r="S6" i="1"/>
  <c r="F27" i="1"/>
  <c r="G27" i="1"/>
  <c r="H27" i="1"/>
  <c r="I27" i="1"/>
  <c r="J27" i="1"/>
  <c r="K27" i="1"/>
  <c r="L27" i="1"/>
  <c r="M27" i="1"/>
  <c r="N27" i="1"/>
  <c r="O27" i="1"/>
  <c r="P27" i="1"/>
  <c r="Q27" i="1"/>
  <c r="S7" i="1"/>
  <c r="F28" i="1"/>
  <c r="G28" i="1"/>
  <c r="H28" i="1"/>
  <c r="I28" i="1"/>
  <c r="J28" i="1"/>
  <c r="K28" i="1"/>
  <c r="L28" i="1"/>
  <c r="M28" i="1"/>
  <c r="N28" i="1"/>
  <c r="O28" i="1"/>
  <c r="V60" i="1"/>
  <c r="V61" i="1"/>
  <c r="E4" i="1" s="1"/>
  <c r="V62" i="1"/>
  <c r="V63" i="1"/>
  <c r="F4" i="1"/>
  <c r="G4" i="1"/>
  <c r="H4" i="1"/>
  <c r="I4" i="1"/>
  <c r="J4" i="1"/>
  <c r="K4" i="1"/>
  <c r="L4" i="1"/>
  <c r="M4" i="1"/>
  <c r="N4" i="1"/>
  <c r="O4" i="1"/>
  <c r="P4" i="1"/>
  <c r="Q4" i="1"/>
  <c r="V64" i="1"/>
  <c r="V65" i="1"/>
  <c r="V66" i="1"/>
  <c r="V67" i="1"/>
  <c r="F5" i="1"/>
  <c r="G5" i="1"/>
  <c r="J5" i="1"/>
  <c r="K5" i="1"/>
  <c r="L5" i="1"/>
  <c r="M5" i="1"/>
  <c r="N5" i="1"/>
  <c r="O5" i="1"/>
  <c r="P5" i="1"/>
  <c r="Q5" i="1"/>
  <c r="V68" i="1"/>
  <c r="E6" i="1" s="1"/>
  <c r="V69" i="1"/>
  <c r="V70" i="1"/>
  <c r="V71" i="1"/>
  <c r="F6" i="1"/>
  <c r="G6" i="1"/>
  <c r="H6" i="1"/>
  <c r="I6" i="1"/>
  <c r="J6" i="1"/>
  <c r="K6" i="1"/>
  <c r="L6" i="1"/>
  <c r="M6" i="1"/>
  <c r="N6" i="1"/>
  <c r="O6" i="1"/>
  <c r="P6" i="1"/>
  <c r="Q6" i="1"/>
  <c r="V72" i="1"/>
  <c r="E7" i="1" s="1"/>
  <c r="V73" i="1"/>
  <c r="V74" i="1"/>
  <c r="V75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2" i="1"/>
  <c r="D7" i="1" s="1"/>
  <c r="U73" i="1"/>
  <c r="U74" i="1"/>
  <c r="U75" i="1"/>
  <c r="U68" i="1"/>
  <c r="D6" i="1" s="1"/>
  <c r="U69" i="1"/>
  <c r="U70" i="1"/>
  <c r="U71" i="1"/>
  <c r="U64" i="1"/>
  <c r="D5" i="1" s="1"/>
  <c r="U65" i="1"/>
  <c r="U66" i="1"/>
  <c r="U67" i="1"/>
  <c r="U60" i="1"/>
  <c r="U61" i="1"/>
  <c r="U62" i="1"/>
  <c r="U63" i="1"/>
  <c r="E5" i="1"/>
  <c r="D8" i="1"/>
  <c r="D4" i="1"/>
  <c r="E10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<sst xmlns="http://schemas.openxmlformats.org/spreadsheetml/2006/main" count="1275" uniqueCount="66">
  <si>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</si>
  <si>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</si>
  <si>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</si>
  <si>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</si>
  <si>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</si>
  <si>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</si>
  <si>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</si>
  <si>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</si>
  <si>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</si>
  <si>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</si>
  <si>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</si>
  <si>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</si>
  <si>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</si>
  <si>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</si>
  <si>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</si>
  <si>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</si>
  <si>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</si>
  <si>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</si>
  <si>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</si>
  <si>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</si>
  <si>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</si>
  <si>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</si>
  <si>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</si>
  <si>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</si>
  <si>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</si>
  <si>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</si>
  <si>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</si>
  <si>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</si>
  <si>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</si>
  <si>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</si>
  <si>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</si>
  <si>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</si>
  <si>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</si>
  <si>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</si>
  <si>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</si>
  <si>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</si>
  <si>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</si>
  <si>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</si>
  <si>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</si>
  <si>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</si>
  <si>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</si>
  <si>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</si>
  <si>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</si>
  <si>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</si>
  <si>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</si>
  <si>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</si>
  <si>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</si>
  <si>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</si>
  <si>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</si>
  <si>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</si>
  <si>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</si>
  <si>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</si>
  <si>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</si>
  <si>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</si>
  <si>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</si>
  <si>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</si>
  <si>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</si>
  <si>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</si>
  <si>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鉱業・採石業・砂利採取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</si>
  <si>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</si>
  <si>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</si>
  <si>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</si>
  <si>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</si>
  <si>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</si>
  <si>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</si>
  <si>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※平成24年経済センサス－活動調査では、国・地方公共団体については調査を実施していません。</t>
    <rPh sb="1" eb="3">
      <t>ヘイセイ</t>
    </rPh>
    <rPh sb="5" eb="6">
      <t>ネン</t>
    </rPh>
    <rPh sb="6" eb="8">
      <t>ケイザイ</t>
    </rPh>
    <rPh sb="13" eb="15">
      <t>カツドウ</t>
    </rPh>
    <rPh sb="15" eb="17">
      <t>チョウサ</t>
    </rPh>
    <rPh sb="20" eb="21">
      <t>クニ</t>
    </rPh>
    <rPh sb="22" eb="24">
      <t>チホウ</t>
    </rPh>
    <rPh sb="24" eb="26">
      <t>コウキョウ</t>
    </rPh>
    <rPh sb="26" eb="28">
      <t>ダンタイ</t>
    </rPh>
    <rPh sb="33" eb="35">
      <t>チョウサ</t>
    </rPh>
    <rPh sb="36" eb="38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</si>
</sst>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38" fontId="6" fillId="0" borderId="17" xfId="1" applyFont="1" applyBorder="1" applyAlignment="1">
      <alignment horizontal="center" vertical="center" wrapText="1" shrinkToFit="1"/>
    </xf>
    <xf numFmtId="38" fontId="6" fillId="0" borderId="18" xfId="1" applyFont="1" applyBorder="1" applyAlignment="1">
      <alignment horizontal="center" vertical="center" shrinkToFit="1"/>
    </xf>
    <xf numFmtId="38" fontId="5" fillId="0" borderId="17" xfId="1" applyFont="1" applyBorder="1" applyAlignment="1">
      <alignment horizontal="center" vertical="center" shrinkToFit="1"/>
    </xf>
    <xf numFmtId="38" fontId="5" fillId="0" borderId="27" xfId="1" applyFont="1" applyBorder="1" applyAlignment="1">
      <alignment horizontal="center" vertical="center" shrinkToFit="1"/>
    </xf>
    <xf numFmtId="38" fontId="5" fillId="0" borderId="18" xfId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9"/>
  <sheetViews>
    <sheetView showGridLines="0" view="pageBreakPreview" topLeftCell="A23" zoomScaleNormal="75" zoomScaleSheetLayoutView="100" workbookViewId="0">
      <selection activeCell="E55" sqref="E55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78" t="s">
        <v>0</v>
      </c>
      <c r="B2" s="78"/>
      <c r="C2" s="78"/>
      <c r="D2" s="76" t="s">
        <v>3</v>
      </c>
      <c r="E2" s="72"/>
      <c r="F2" s="76" t="s">
        <v>4</v>
      </c>
      <c r="G2" s="72"/>
      <c r="H2" s="76" t="s">
        <v>5</v>
      </c>
      <c r="I2" s="72"/>
      <c r="J2" s="71" t="s">
        <v>6</v>
      </c>
      <c r="K2" s="72"/>
      <c r="L2" s="76" t="s">
        <v>40</v>
      </c>
      <c r="M2" s="72"/>
      <c r="N2" s="76" t="s">
        <v>8</v>
      </c>
      <c r="O2" s="72"/>
      <c r="P2" s="76" t="s">
        <v>9</v>
      </c>
      <c r="Q2" s="71"/>
      <c r="R2" s="81" t="s">
        <v>20</v>
      </c>
      <c r="S2" s="8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79"/>
      <c r="B3" s="79"/>
      <c r="C3" s="7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2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3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2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80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3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3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2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80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3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3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2">
        <v>18</v>
      </c>
      <c r="B14" s="13" t="s">
        <v>15</v>
      </c>
      <c r="C14" s="8" t="s">
        <v>11</v>
      </c>
      <c r="D14" s="39">
        <f>F14+H14+J14+L14+N14+P14+R14+F35+H35+J35+L35+N35+P35</f>
        <v>5180</v>
      </c>
      <c r="E14" s="39">
        <f>G14+I14+K14+M14+O14+Q14+S14+G35+I35+K35+M35+O35+Q35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3"/>
      <c r="B15" s="17" t="s">
        <v>16</v>
      </c>
      <c r="C15" s="8" t="s">
        <v>11</v>
      </c>
      <c r="D15" s="39">
        <f>F15+H15+J15+L15+N15+P15+R15+F36+H36+J36+L36+N36</f>
        <v>4968</v>
      </c>
      <c r="E15" s="39">
        <f>G15+I15+K15+M15+O15+Q15+S15+G36+I36+K36+M36+O36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2">
        <v>21</v>
      </c>
      <c r="B16" s="43" t="s">
        <v>15</v>
      </c>
      <c r="C16" s="14"/>
      <c r="D16" s="46">
        <f>SUM(F16,H16,J16,L16,N16,P16,R16,D39,F39,H39,J39,L39,N39,P39,D47,F47,H47,J47,L47)</f>
        <v>5261</v>
      </c>
      <c r="E16" s="47">
        <f>SUM(G16,I16,K16,M16,O16,Q16,S16,E39,G39,I39,K39,M39,O39,Q39,E47,G47,I47,K47,M47)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80"/>
      <c r="B17" s="19" t="s">
        <v>16</v>
      </c>
      <c r="C17" s="9"/>
      <c r="D17" s="48">
        <f>SUM(F17,H17,J17,L17,N17,P17,R17,D40,F40,H40,J40,L40,N40,P40,D48,F48,H48,J48,L48)</f>
        <v>5059</v>
      </c>
      <c r="E17" s="48">
        <f>SUM(G17,I17,K17,M17,O17,Q17,S17,E40,G40,I40,K40,M40,O40,Q40,E48,G48,I48,K48,M48)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39">
        <f>SUM(F18,H18,J18,L18,N18,P18,R18,D41,F41,H41,J41,L41,N41,P41,D49,F49,H49,J49,L49)+2</f>
        <v>4750</v>
      </c>
      <c r="E18" s="39">
        <f>SUM(G18,I18,K18,M18,O18,Q18,S18,E41,G41,I41,K41,M41,O41,Q41,E49,G49,I49,K49,M49)+20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2">
        <v>26</v>
      </c>
      <c r="B19" s="43" t="s">
        <v>15</v>
      </c>
      <c r="C19" s="8"/>
      <c r="D19" s="47"/>
      <c r="E19" s="47"/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80"/>
      <c r="B20" s="19" t="s">
        <v>16</v>
      </c>
      <c r="C20" s="8"/>
      <c r="D20" s="49"/>
      <c r="E20" s="49"/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26"/>
      <c r="B21" s="2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71" t="s">
        <v>0</v>
      </c>
      <c r="B23" s="71"/>
      <c r="C23" s="72"/>
      <c r="D23" s="76" t="s">
        <v>45</v>
      </c>
      <c r="E23" s="72"/>
      <c r="F23" s="76" t="s">
        <v>21</v>
      </c>
      <c r="G23" s="72"/>
      <c r="H23" s="76" t="s">
        <v>22</v>
      </c>
      <c r="I23" s="72"/>
      <c r="J23" s="76" t="s">
        <v>23</v>
      </c>
      <c r="K23" s="72"/>
      <c r="L23" s="76" t="s">
        <v>24</v>
      </c>
      <c r="M23" s="72"/>
      <c r="N23" s="76" t="s">
        <v>25</v>
      </c>
      <c r="O23" s="72"/>
      <c r="P23" s="75" t="s">
        <v>26</v>
      </c>
      <c r="Q23" s="75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73"/>
      <c r="B24" s="73"/>
      <c r="C24" s="74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2" t="s">
        <v>31</v>
      </c>
      <c r="B25" s="13" t="s">
        <v>15</v>
      </c>
      <c r="C25" s="14" t="s">
        <v>11</v>
      </c>
      <c r="D25" s="100"/>
      <c r="E25" s="10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80"/>
      <c r="B26" s="19" t="s">
        <v>16</v>
      </c>
      <c r="C26" s="8" t="s">
        <v>11</v>
      </c>
      <c r="D26" s="101"/>
      <c r="E26" s="10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37</v>
      </c>
      <c r="Q26" s="21" t="s">
        <v>37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3">
        <v>61</v>
      </c>
      <c r="B27" s="20" t="s">
        <v>15</v>
      </c>
      <c r="C27" s="8" t="s">
        <v>11</v>
      </c>
      <c r="D27" s="101"/>
      <c r="E27" s="10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3"/>
      <c r="B28" s="17" t="s">
        <v>16</v>
      </c>
      <c r="C28" s="8" t="s">
        <v>11</v>
      </c>
      <c r="D28" s="101"/>
      <c r="E28" s="10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37</v>
      </c>
      <c r="Q28" s="21" t="s">
        <v>37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2" t="s">
        <v>28</v>
      </c>
      <c r="B29" s="13" t="s">
        <v>15</v>
      </c>
      <c r="C29" s="8" t="s">
        <v>11</v>
      </c>
      <c r="D29" s="101"/>
      <c r="E29" s="10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80"/>
      <c r="B30" s="19" t="s">
        <v>16</v>
      </c>
      <c r="C30" s="8" t="s">
        <v>11</v>
      </c>
      <c r="D30" s="101"/>
      <c r="E30" s="10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37</v>
      </c>
      <c r="Q30" s="21" t="s">
        <v>37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3">
        <v>8</v>
      </c>
      <c r="B31" s="20" t="s">
        <v>15</v>
      </c>
      <c r="C31" s="8" t="s">
        <v>11</v>
      </c>
      <c r="D31" s="101"/>
      <c r="E31" s="10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3"/>
      <c r="B32" s="17" t="s">
        <v>16</v>
      </c>
      <c r="C32" s="8" t="s">
        <v>11</v>
      </c>
      <c r="D32" s="101"/>
      <c r="E32" s="10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37</v>
      </c>
      <c r="Q32" s="21" t="s">
        <v>37</v>
      </c>
    </row>
    <row r="33" spans="1:17" ht="21.95" hidden="1" customHeight="1" outlineLevel="1" x14ac:dyDescent="0.15">
      <c r="A33" s="62">
        <v>13</v>
      </c>
      <c r="B33" s="13" t="s">
        <v>15</v>
      </c>
      <c r="C33" s="8" t="s">
        <v>11</v>
      </c>
      <c r="D33" s="101"/>
      <c r="E33" s="10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</row>
    <row r="34" spans="1:17" ht="21.95" hidden="1" customHeight="1" outlineLevel="1" x14ac:dyDescent="0.15">
      <c r="A34" s="63"/>
      <c r="B34" s="17" t="s">
        <v>16</v>
      </c>
      <c r="C34" s="8" t="s">
        <v>11</v>
      </c>
      <c r="D34" s="101"/>
      <c r="E34" s="10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37</v>
      </c>
      <c r="Q34" s="21" t="s">
        <v>37</v>
      </c>
    </row>
    <row r="35" spans="1:17" ht="21.95" customHeight="1" collapsed="1" x14ac:dyDescent="0.15">
      <c r="A35" s="62">
        <v>18</v>
      </c>
      <c r="B35" s="13" t="s">
        <v>15</v>
      </c>
      <c r="C35" s="8" t="s">
        <v>11</v>
      </c>
      <c r="D35" s="101"/>
      <c r="E35" s="10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</row>
    <row r="36" spans="1:17" ht="21.95" customHeight="1" thickBot="1" x14ac:dyDescent="0.2">
      <c r="A36" s="80"/>
      <c r="B36" s="19" t="s">
        <v>16</v>
      </c>
      <c r="C36" s="8" t="s">
        <v>11</v>
      </c>
      <c r="D36" s="102"/>
      <c r="E36" s="10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37</v>
      </c>
      <c r="Q36" s="40" t="s">
        <v>37</v>
      </c>
    </row>
    <row r="37" spans="1:17" ht="21.95" customHeight="1" x14ac:dyDescent="0.15">
      <c r="A37" s="103" t="s">
        <v>0</v>
      </c>
      <c r="B37" s="103"/>
      <c r="C37" s="8"/>
      <c r="D37" s="89" t="s">
        <v>45</v>
      </c>
      <c r="E37" s="89"/>
      <c r="F37" s="98" t="s">
        <v>44</v>
      </c>
      <c r="G37" s="99"/>
      <c r="H37" s="98" t="s">
        <v>46</v>
      </c>
      <c r="I37" s="99"/>
      <c r="J37" s="76" t="s">
        <v>57</v>
      </c>
      <c r="K37" s="72"/>
      <c r="L37" s="76" t="s">
        <v>54</v>
      </c>
      <c r="M37" s="72"/>
      <c r="N37" s="96" t="s">
        <v>47</v>
      </c>
      <c r="O37" s="97"/>
      <c r="P37" s="96" t="s">
        <v>26</v>
      </c>
      <c r="Q37" s="97"/>
    </row>
    <row r="38" spans="1:17" ht="21.95" customHeight="1" x14ac:dyDescent="0.15">
      <c r="A38" s="103"/>
      <c r="B38" s="10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48</v>
      </c>
      <c r="Q38" s="10" t="s">
        <v>38</v>
      </c>
    </row>
    <row r="39" spans="1:17" ht="21.95" customHeight="1" x14ac:dyDescent="0.15">
      <c r="A39" s="63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622</v>
      </c>
      <c r="O39" s="40">
        <v>3708</v>
      </c>
      <c r="P39" s="40">
        <v>53</v>
      </c>
      <c r="Q39" s="40">
        <v>1338</v>
      </c>
    </row>
    <row r="40" spans="1:17" ht="21.95" customHeight="1" x14ac:dyDescent="0.15">
      <c r="A40" s="63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615</v>
      </c>
      <c r="O40" s="42">
        <v>3617</v>
      </c>
      <c r="P40" s="42" t="s">
        <v>56</v>
      </c>
      <c r="Q40" s="42" t="s">
        <v>56</v>
      </c>
    </row>
    <row r="41" spans="1:17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599</v>
      </c>
      <c r="O41" s="53">
        <v>3583</v>
      </c>
      <c r="P41" s="53" t="s">
        <v>34</v>
      </c>
      <c r="Q41" s="53" t="s">
        <v>34</v>
      </c>
    </row>
    <row r="42" spans="1:17" ht="21.95" customHeight="1" x14ac:dyDescent="0.15">
      <c r="A42" s="62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660</v>
      </c>
      <c r="O42" s="55">
        <v>3875</v>
      </c>
      <c r="P42" s="55">
        <v>48</v>
      </c>
      <c r="Q42" s="55">
        <v>1338</v>
      </c>
    </row>
    <row r="43" spans="1:17" ht="21.95" customHeight="1" x14ac:dyDescent="0.15">
      <c r="A43" s="80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655</v>
      </c>
      <c r="O43" s="57">
        <v>3785</v>
      </c>
      <c r="P43" s="56" t="s">
        <v>34</v>
      </c>
      <c r="Q43" s="56" t="s">
        <v>34</v>
      </c>
    </row>
    <row r="44" spans="1:17" ht="21.95" customHeight="1" thickBot="1" x14ac:dyDescent="0.2"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7" ht="21.95" customHeight="1" x14ac:dyDescent="0.15">
      <c r="A45" s="104" t="s">
        <v>0</v>
      </c>
      <c r="B45" s="104"/>
      <c r="C45" s="6"/>
      <c r="D45" s="76" t="s">
        <v>49</v>
      </c>
      <c r="E45" s="72"/>
      <c r="F45" s="75" t="s">
        <v>50</v>
      </c>
      <c r="G45" s="75"/>
      <c r="H45" s="76" t="s">
        <v>51</v>
      </c>
      <c r="I45" s="72"/>
      <c r="J45" s="96" t="s">
        <v>25</v>
      </c>
      <c r="K45" s="97"/>
      <c r="L45" s="96" t="s">
        <v>52</v>
      </c>
      <c r="M45" s="97"/>
      <c r="N45" s="21"/>
      <c r="O45" s="21"/>
      <c r="P45" s="21"/>
      <c r="Q45" s="21"/>
    </row>
    <row r="46" spans="1:17" ht="21.95" customHeight="1" x14ac:dyDescent="0.15">
      <c r="A46" s="103"/>
      <c r="B46" s="10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0" t="s">
        <v>38</v>
      </c>
      <c r="N46" s="21"/>
      <c r="O46" s="21"/>
      <c r="P46" s="21"/>
      <c r="Q46" s="21"/>
    </row>
    <row r="47" spans="1:17" ht="21.95" customHeight="1" x14ac:dyDescent="0.15">
      <c r="A47" s="63">
        <v>21</v>
      </c>
      <c r="B47" s="43" t="s">
        <v>15</v>
      </c>
      <c r="C47" s="8"/>
      <c r="D47" s="41">
        <v>327</v>
      </c>
      <c r="E47" s="41">
        <v>6817</v>
      </c>
      <c r="F47" s="40">
        <v>143</v>
      </c>
      <c r="G47" s="40">
        <v>1869</v>
      </c>
      <c r="H47" s="40">
        <v>54</v>
      </c>
      <c r="I47" s="40">
        <v>517</v>
      </c>
      <c r="J47" s="40">
        <v>330</v>
      </c>
      <c r="K47" s="40">
        <v>1937</v>
      </c>
      <c r="L47" s="40">
        <v>694</v>
      </c>
      <c r="M47" s="40">
        <v>2961</v>
      </c>
      <c r="N47" s="21"/>
      <c r="Q47" s="21"/>
    </row>
    <row r="48" spans="1:17" ht="21.95" customHeight="1" x14ac:dyDescent="0.15">
      <c r="A48" s="80"/>
      <c r="B48" s="19" t="s">
        <v>16</v>
      </c>
      <c r="C48" s="9"/>
      <c r="D48" s="56">
        <v>271</v>
      </c>
      <c r="E48" s="56">
        <v>5556</v>
      </c>
      <c r="F48" s="57">
        <v>90</v>
      </c>
      <c r="G48" s="57">
        <v>725</v>
      </c>
      <c r="H48" s="57">
        <v>54</v>
      </c>
      <c r="I48" s="57">
        <v>517</v>
      </c>
      <c r="J48" s="57">
        <v>320</v>
      </c>
      <c r="K48" s="57">
        <v>1891</v>
      </c>
      <c r="L48" s="57">
        <v>683</v>
      </c>
      <c r="M48" s="57">
        <v>2807</v>
      </c>
      <c r="N48" s="21"/>
      <c r="Q48" s="21"/>
    </row>
    <row r="49" spans="1:34" ht="21.95" customHeight="1" x14ac:dyDescent="0.15">
      <c r="A49" s="16">
        <v>24</v>
      </c>
      <c r="B49" s="51" t="s">
        <v>55</v>
      </c>
      <c r="C49" s="45"/>
      <c r="D49" s="52">
        <v>283</v>
      </c>
      <c r="E49" s="52">
        <v>5578</v>
      </c>
      <c r="F49" s="53">
        <v>87</v>
      </c>
      <c r="G49" s="53">
        <v>765</v>
      </c>
      <c r="H49" s="53">
        <v>51</v>
      </c>
      <c r="I49" s="53">
        <v>552</v>
      </c>
      <c r="J49" s="53">
        <v>323</v>
      </c>
      <c r="K49" s="53">
        <v>1896</v>
      </c>
      <c r="L49" s="53">
        <v>652</v>
      </c>
      <c r="M49" s="53">
        <v>2665</v>
      </c>
      <c r="N49" s="21"/>
      <c r="O49" s="21"/>
      <c r="P49" s="21"/>
      <c r="Q49" s="21"/>
    </row>
    <row r="50" spans="1:34" ht="21.95" customHeight="1" x14ac:dyDescent="0.15">
      <c r="A50" s="62">
        <v>26</v>
      </c>
      <c r="B50" s="17" t="s">
        <v>15</v>
      </c>
      <c r="C50" s="8"/>
      <c r="D50" s="54">
        <v>410</v>
      </c>
      <c r="E50" s="54">
        <v>7246</v>
      </c>
      <c r="F50" s="55">
        <v>143</v>
      </c>
      <c r="G50" s="55">
        <v>1889</v>
      </c>
      <c r="H50" s="55">
        <v>52</v>
      </c>
      <c r="I50" s="55">
        <v>844</v>
      </c>
      <c r="J50" s="55">
        <v>318</v>
      </c>
      <c r="K50" s="55">
        <v>1868</v>
      </c>
      <c r="L50" s="55"/>
      <c r="M50" s="55"/>
      <c r="N50" s="21"/>
      <c r="O50" s="21"/>
      <c r="P50" s="21"/>
      <c r="Q50" s="21"/>
    </row>
    <row r="51" spans="1:34" ht="21.95" customHeight="1" x14ac:dyDescent="0.15">
      <c r="A51" s="80"/>
      <c r="B51" s="19" t="s">
        <v>16</v>
      </c>
      <c r="C51" s="8"/>
      <c r="D51" s="56">
        <v>359</v>
      </c>
      <c r="E51" s="56">
        <v>5899</v>
      </c>
      <c r="F51" s="57">
        <v>93</v>
      </c>
      <c r="G51" s="57">
        <v>753</v>
      </c>
      <c r="H51" s="57">
        <v>52</v>
      </c>
      <c r="I51" s="57">
        <v>844</v>
      </c>
      <c r="J51" s="57">
        <v>310</v>
      </c>
      <c r="K51" s="57">
        <v>1838</v>
      </c>
      <c r="L51" s="57"/>
      <c r="M51" s="57"/>
      <c r="N51" s="21"/>
      <c r="O51" s="21"/>
      <c r="P51" s="21"/>
      <c r="Q51" s="2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65</v>
      </c>
    </row>
    <row r="56" spans="1:34" ht="20.100000000000001" customHeight="1" x14ac:dyDescent="0.15">
      <c r="A56" s="7"/>
      <c r="F56" s="7"/>
    </row>
    <row r="57" spans="1:34" ht="14.25" hidden="1" thickBot="1" x14ac:dyDescent="0.2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78" t="s">
        <v>0</v>
      </c>
      <c r="B58" s="78"/>
      <c r="C58" s="78"/>
      <c r="D58" s="76" t="s">
        <v>3</v>
      </c>
      <c r="E58" s="72"/>
      <c r="F58" s="76" t="s">
        <v>4</v>
      </c>
      <c r="G58" s="72"/>
      <c r="H58" s="76" t="s">
        <v>5</v>
      </c>
      <c r="I58" s="72"/>
      <c r="J58" s="76" t="s">
        <v>6</v>
      </c>
      <c r="K58" s="72"/>
      <c r="L58" s="76" t="s">
        <v>7</v>
      </c>
      <c r="M58" s="72"/>
      <c r="N58" s="76" t="s">
        <v>8</v>
      </c>
      <c r="O58" s="72"/>
      <c r="P58" s="76" t="s">
        <v>9</v>
      </c>
      <c r="Q58" s="71"/>
      <c r="R58" s="78" t="s">
        <v>0</v>
      </c>
      <c r="S58" s="78"/>
      <c r="T58" s="78"/>
      <c r="U58" s="71" t="s">
        <v>3</v>
      </c>
      <c r="V58" s="72"/>
      <c r="W58" s="76" t="s">
        <v>4</v>
      </c>
      <c r="X58" s="72"/>
      <c r="Y58" s="76" t="s">
        <v>5</v>
      </c>
      <c r="Z58" s="72"/>
      <c r="AA58" s="76" t="s">
        <v>6</v>
      </c>
      <c r="AB58" s="72"/>
      <c r="AC58" s="76" t="s">
        <v>7</v>
      </c>
      <c r="AD58" s="72"/>
      <c r="AE58" s="76" t="s">
        <v>8</v>
      </c>
      <c r="AF58" s="72"/>
      <c r="AG58" s="76" t="s">
        <v>9</v>
      </c>
      <c r="AH58" s="71"/>
    </row>
    <row r="59" spans="1:34" s="3" customFormat="1" ht="12" hidden="1" x14ac:dyDescent="0.15">
      <c r="A59" s="79"/>
      <c r="B59" s="79"/>
      <c r="C59" s="79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79"/>
      <c r="S59" s="79"/>
      <c r="T59" s="79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4" t="s">
        <v>10</v>
      </c>
      <c r="B60" s="6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4" t="s">
        <v>31</v>
      </c>
      <c r="S60" s="6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5"/>
      <c r="B61" s="66"/>
      <c r="C61" s="10" t="s">
        <v>12</v>
      </c>
      <c r="D61" s="31">
        <f t="shared" ref="D61:D83" si="20">SUM(F61,H61,J61,L61,N61,P61,D89,F89,H89,J89,L89,N89,P89)</f>
        <v>778</v>
      </c>
      <c r="E61" s="22">
        <f t="shared" ref="E61:E83" si="21">SUM(G61,I61,K61,M61,O61,Q61,E89,G89,I89,K89,M89,O89,Q89)</f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5"/>
      <c r="S61" s="66"/>
      <c r="T61" s="10" t="s">
        <v>12</v>
      </c>
      <c r="U61" s="22">
        <f t="shared" ref="U61:U75" si="22">SUM(W61,Y61,AA61,AC61,AE61,AG61,U81,W81,Y81,AA81,AC81,AE81,AG81)</f>
        <v>769</v>
      </c>
      <c r="V61" s="22">
        <f t="shared" ref="V61:V75" si="23">SUM(X61,Z61,AB61,AD61,AF61,AH61,V81,X81,Z81,AB81,AD81,AF81,AH81)</f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5"/>
      <c r="B62" s="66"/>
      <c r="C62" s="10" t="s">
        <v>13</v>
      </c>
      <c r="D62" s="31">
        <f t="shared" si="20"/>
        <v>357</v>
      </c>
      <c r="E62" s="22">
        <f t="shared" si="21"/>
        <v>2304</v>
      </c>
      <c r="F62" s="22">
        <v>2</v>
      </c>
      <c r="G62" s="22">
        <v>11</v>
      </c>
      <c r="H62" s="22" t="s">
        <v>35</v>
      </c>
      <c r="I62" s="22" t="s">
        <v>35</v>
      </c>
      <c r="J62" s="22" t="s">
        <v>35</v>
      </c>
      <c r="K62" s="22" t="s">
        <v>35</v>
      </c>
      <c r="L62" s="22" t="s">
        <v>35</v>
      </c>
      <c r="M62" s="22" t="s">
        <v>35</v>
      </c>
      <c r="N62" s="22">
        <v>97</v>
      </c>
      <c r="O62" s="22">
        <v>511</v>
      </c>
      <c r="P62" s="22">
        <v>57</v>
      </c>
      <c r="Q62" s="22">
        <v>919</v>
      </c>
      <c r="R62" s="85"/>
      <c r="S62" s="66"/>
      <c r="T62" s="10" t="s">
        <v>13</v>
      </c>
      <c r="U62" s="22">
        <f t="shared" si="22"/>
        <v>323</v>
      </c>
      <c r="V62" s="22">
        <f t="shared" si="23"/>
        <v>1913</v>
      </c>
      <c r="W62" s="22">
        <v>2</v>
      </c>
      <c r="X62" s="22">
        <v>11</v>
      </c>
      <c r="Y62" s="22" t="s">
        <v>35</v>
      </c>
      <c r="Z62" s="22" t="s">
        <v>35</v>
      </c>
      <c r="AA62" s="22" t="s">
        <v>35</v>
      </c>
      <c r="AB62" s="22" t="s">
        <v>35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5"/>
      <c r="B63" s="67"/>
      <c r="C63" s="10" t="s">
        <v>14</v>
      </c>
      <c r="D63" s="32">
        <f t="shared" si="20"/>
        <v>610</v>
      </c>
      <c r="E63" s="33">
        <f t="shared" si="21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36</v>
      </c>
      <c r="K63" s="33" t="s">
        <v>36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5"/>
      <c r="S63" s="67"/>
      <c r="T63" s="10" t="s">
        <v>14</v>
      </c>
      <c r="U63" s="32">
        <f t="shared" si="22"/>
        <v>605</v>
      </c>
      <c r="V63" s="33">
        <f t="shared" si="23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36</v>
      </c>
      <c r="AB63" s="33" t="s">
        <v>36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5"/>
      <c r="B64" s="6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37</v>
      </c>
      <c r="I64" s="22" t="s">
        <v>37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5"/>
      <c r="S64" s="6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37</v>
      </c>
      <c r="Z64" s="30" t="s">
        <v>37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5"/>
      <c r="B65" s="69"/>
      <c r="C65" s="10" t="s">
        <v>12</v>
      </c>
      <c r="D65" s="22">
        <f t="shared" si="20"/>
        <v>735</v>
      </c>
      <c r="E65" s="22">
        <f t="shared" si="21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5"/>
      <c r="S65" s="69"/>
      <c r="T65" s="10" t="s">
        <v>12</v>
      </c>
      <c r="U65" s="22">
        <f t="shared" si="22"/>
        <v>724</v>
      </c>
      <c r="V65" s="22">
        <f t="shared" si="23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5"/>
      <c r="B66" s="69"/>
      <c r="C66" s="10" t="s">
        <v>13</v>
      </c>
      <c r="D66" s="22">
        <f t="shared" si="20"/>
        <v>341</v>
      </c>
      <c r="E66" s="22">
        <f t="shared" si="21"/>
        <v>2150</v>
      </c>
      <c r="F66" s="22">
        <v>2</v>
      </c>
      <c r="G66" s="22">
        <v>11</v>
      </c>
      <c r="H66" s="22" t="s">
        <v>35</v>
      </c>
      <c r="I66" s="22" t="s">
        <v>35</v>
      </c>
      <c r="J66" s="22" t="s">
        <v>35</v>
      </c>
      <c r="K66" s="22" t="s">
        <v>35</v>
      </c>
      <c r="L66" s="22" t="s">
        <v>35</v>
      </c>
      <c r="M66" s="22" t="s">
        <v>35</v>
      </c>
      <c r="N66" s="22">
        <v>97</v>
      </c>
      <c r="O66" s="22">
        <v>511</v>
      </c>
      <c r="P66" s="22">
        <v>57</v>
      </c>
      <c r="Q66" s="22">
        <v>919</v>
      </c>
      <c r="R66" s="85"/>
      <c r="S66" s="69"/>
      <c r="T66" s="10" t="s">
        <v>13</v>
      </c>
      <c r="U66" s="22">
        <f t="shared" si="22"/>
        <v>307</v>
      </c>
      <c r="V66" s="22">
        <f t="shared" si="23"/>
        <v>1759</v>
      </c>
      <c r="W66" s="22">
        <v>2</v>
      </c>
      <c r="X66" s="22">
        <v>11</v>
      </c>
      <c r="Y66" s="22" t="s">
        <v>35</v>
      </c>
      <c r="Z66" s="22" t="s">
        <v>35</v>
      </c>
      <c r="AA66" s="22" t="s">
        <v>35</v>
      </c>
      <c r="AB66" s="22" t="s">
        <v>35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7"/>
      <c r="B67" s="95"/>
      <c r="C67" s="10" t="s">
        <v>14</v>
      </c>
      <c r="D67" s="32">
        <f t="shared" si="20"/>
        <v>569</v>
      </c>
      <c r="E67" s="33">
        <f t="shared" si="21"/>
        <v>3584</v>
      </c>
      <c r="F67" s="33">
        <v>2</v>
      </c>
      <c r="G67" s="33">
        <v>4</v>
      </c>
      <c r="H67" s="33" t="s">
        <v>36</v>
      </c>
      <c r="I67" s="33" t="s">
        <v>36</v>
      </c>
      <c r="J67" s="33" t="s">
        <v>36</v>
      </c>
      <c r="K67" s="33" t="s">
        <v>36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7"/>
      <c r="S67" s="95"/>
      <c r="T67" s="10" t="s">
        <v>14</v>
      </c>
      <c r="U67" s="22">
        <f t="shared" si="22"/>
        <v>569</v>
      </c>
      <c r="V67" s="22">
        <f t="shared" si="23"/>
        <v>3405</v>
      </c>
      <c r="W67" s="22">
        <v>2</v>
      </c>
      <c r="X67" s="22">
        <v>2</v>
      </c>
      <c r="Y67" s="22" t="s">
        <v>36</v>
      </c>
      <c r="Z67" s="22" t="s">
        <v>36</v>
      </c>
      <c r="AA67" s="22" t="s">
        <v>36</v>
      </c>
      <c r="AB67" s="22" t="s">
        <v>36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4" t="s">
        <v>17</v>
      </c>
      <c r="B68" s="6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4" t="s">
        <v>32</v>
      </c>
      <c r="S68" s="6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5"/>
      <c r="B69" s="66"/>
      <c r="C69" s="10" t="s">
        <v>12</v>
      </c>
      <c r="D69" s="22">
        <f t="shared" si="20"/>
        <v>782</v>
      </c>
      <c r="E69" s="22">
        <f t="shared" si="21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5"/>
      <c r="S69" s="66"/>
      <c r="T69" s="10" t="s">
        <v>12</v>
      </c>
      <c r="U69" s="22">
        <f t="shared" si="22"/>
        <v>781</v>
      </c>
      <c r="V69" s="22">
        <f t="shared" si="23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5"/>
      <c r="B70" s="66"/>
      <c r="C70" s="10" t="s">
        <v>13</v>
      </c>
      <c r="D70" s="22">
        <f t="shared" si="20"/>
        <v>354</v>
      </c>
      <c r="E70" s="22">
        <f t="shared" si="21"/>
        <v>2108</v>
      </c>
      <c r="F70" s="22">
        <v>3</v>
      </c>
      <c r="G70" s="22">
        <v>17</v>
      </c>
      <c r="H70" s="22" t="s">
        <v>35</v>
      </c>
      <c r="I70" s="22" t="s">
        <v>35</v>
      </c>
      <c r="J70" s="22" t="s">
        <v>35</v>
      </c>
      <c r="K70" s="22" t="s">
        <v>35</v>
      </c>
      <c r="L70" s="22" t="s">
        <v>35</v>
      </c>
      <c r="M70" s="22" t="s">
        <v>35</v>
      </c>
      <c r="N70" s="22">
        <v>97</v>
      </c>
      <c r="O70" s="22">
        <v>470</v>
      </c>
      <c r="P70" s="22">
        <v>51</v>
      </c>
      <c r="Q70" s="22">
        <v>780</v>
      </c>
      <c r="R70" s="85"/>
      <c r="S70" s="66"/>
      <c r="T70" s="10" t="s">
        <v>13</v>
      </c>
      <c r="U70" s="22">
        <f t="shared" si="22"/>
        <v>364</v>
      </c>
      <c r="V70" s="22">
        <f t="shared" si="23"/>
        <v>1889</v>
      </c>
      <c r="W70" s="22">
        <v>2</v>
      </c>
      <c r="X70" s="22">
        <v>9</v>
      </c>
      <c r="Y70" s="22" t="s">
        <v>35</v>
      </c>
      <c r="Z70" s="22" t="s">
        <v>35</v>
      </c>
      <c r="AA70" s="22" t="s">
        <v>35</v>
      </c>
      <c r="AB70" s="22" t="s">
        <v>35</v>
      </c>
      <c r="AC70" s="22" t="s">
        <v>35</v>
      </c>
      <c r="AD70" s="22" t="s">
        <v>35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5"/>
      <c r="B71" s="67"/>
      <c r="C71" s="10" t="s">
        <v>14</v>
      </c>
      <c r="D71" s="32">
        <f t="shared" si="20"/>
        <v>581</v>
      </c>
      <c r="E71" s="33">
        <f t="shared" si="21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36</v>
      </c>
      <c r="K71" s="33" t="s">
        <v>36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5"/>
      <c r="S71" s="67"/>
      <c r="T71" s="10" t="s">
        <v>14</v>
      </c>
      <c r="U71" s="32">
        <f t="shared" si="22"/>
        <v>604</v>
      </c>
      <c r="V71" s="33">
        <f t="shared" si="23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36</v>
      </c>
      <c r="AB71" s="33" t="s">
        <v>36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5"/>
      <c r="B72" s="6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37</v>
      </c>
      <c r="I72" s="30" t="s">
        <v>37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5"/>
      <c r="S72" s="6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37</v>
      </c>
      <c r="Z72" s="30" t="s">
        <v>37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5"/>
      <c r="B73" s="69"/>
      <c r="C73" s="10" t="s">
        <v>12</v>
      </c>
      <c r="D73" s="22">
        <f t="shared" si="20"/>
        <v>740</v>
      </c>
      <c r="E73" s="22">
        <f t="shared" si="21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5"/>
      <c r="S73" s="69"/>
      <c r="T73" s="10" t="s">
        <v>12</v>
      </c>
      <c r="U73" s="22">
        <f t="shared" si="22"/>
        <v>736</v>
      </c>
      <c r="V73" s="22">
        <f t="shared" si="23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5"/>
      <c r="B74" s="69"/>
      <c r="C74" s="10" t="s">
        <v>13</v>
      </c>
      <c r="D74" s="22">
        <f t="shared" si="20"/>
        <v>336</v>
      </c>
      <c r="E74" s="22">
        <f t="shared" si="21"/>
        <v>1904</v>
      </c>
      <c r="F74" s="22">
        <v>3</v>
      </c>
      <c r="G74" s="22">
        <v>17</v>
      </c>
      <c r="H74" s="22" t="s">
        <v>35</v>
      </c>
      <c r="I74" s="22" t="s">
        <v>35</v>
      </c>
      <c r="J74" s="22" t="s">
        <v>35</v>
      </c>
      <c r="K74" s="22" t="s">
        <v>35</v>
      </c>
      <c r="L74" s="22" t="s">
        <v>35</v>
      </c>
      <c r="M74" s="22" t="s">
        <v>35</v>
      </c>
      <c r="N74" s="22">
        <v>97</v>
      </c>
      <c r="O74" s="22">
        <v>470</v>
      </c>
      <c r="P74" s="22">
        <v>51</v>
      </c>
      <c r="Q74" s="22">
        <v>780</v>
      </c>
      <c r="R74" s="85"/>
      <c r="S74" s="69"/>
      <c r="T74" s="10" t="s">
        <v>13</v>
      </c>
      <c r="U74" s="22">
        <f t="shared" si="22"/>
        <v>346</v>
      </c>
      <c r="V74" s="22">
        <f t="shared" si="23"/>
        <v>1741</v>
      </c>
      <c r="W74" s="22">
        <v>2</v>
      </c>
      <c r="X74" s="22">
        <v>9</v>
      </c>
      <c r="Y74" s="22" t="s">
        <v>35</v>
      </c>
      <c r="Z74" s="22" t="s">
        <v>35</v>
      </c>
      <c r="AA74" s="22" t="s">
        <v>35</v>
      </c>
      <c r="AB74" s="22" t="s">
        <v>35</v>
      </c>
      <c r="AC74" s="22" t="s">
        <v>35</v>
      </c>
      <c r="AD74" s="22" t="s">
        <v>35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7"/>
      <c r="B75" s="95"/>
      <c r="C75" s="10" t="s">
        <v>14</v>
      </c>
      <c r="D75" s="22">
        <f t="shared" si="20"/>
        <v>541</v>
      </c>
      <c r="E75" s="22">
        <f t="shared" si="21"/>
        <v>3651</v>
      </c>
      <c r="F75" s="22">
        <v>1</v>
      </c>
      <c r="G75" s="22">
        <v>3</v>
      </c>
      <c r="H75" s="22" t="s">
        <v>36</v>
      </c>
      <c r="I75" s="22" t="s">
        <v>36</v>
      </c>
      <c r="J75" s="22" t="s">
        <v>36</v>
      </c>
      <c r="K75" s="22" t="s">
        <v>36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86"/>
      <c r="S75" s="70"/>
      <c r="T75" s="34" t="s">
        <v>14</v>
      </c>
      <c r="U75" s="35">
        <f t="shared" si="22"/>
        <v>568</v>
      </c>
      <c r="V75" s="35">
        <f t="shared" si="23"/>
        <v>3360</v>
      </c>
      <c r="W75" s="35" t="s">
        <v>36</v>
      </c>
      <c r="X75" s="35" t="s">
        <v>36</v>
      </c>
      <c r="Y75" s="35" t="s">
        <v>36</v>
      </c>
      <c r="Z75" s="35" t="s">
        <v>36</v>
      </c>
      <c r="AA75" s="35" t="s">
        <v>36</v>
      </c>
      <c r="AB75" s="35" t="s">
        <v>36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2" t="s">
        <v>18</v>
      </c>
      <c r="B76" s="6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t="14.25" hidden="1" thickBot="1" x14ac:dyDescent="0.2">
      <c r="A77" s="63"/>
      <c r="B77" s="66"/>
      <c r="C77" s="10" t="s">
        <v>12</v>
      </c>
      <c r="D77" s="22">
        <f t="shared" si="20"/>
        <v>790</v>
      </c>
      <c r="E77" s="22">
        <f t="shared" si="21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3"/>
      <c r="B78" s="66"/>
      <c r="C78" s="10" t="s">
        <v>13</v>
      </c>
      <c r="D78" s="22">
        <f t="shared" si="20"/>
        <v>341</v>
      </c>
      <c r="E78" s="22">
        <f t="shared" si="21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35</v>
      </c>
      <c r="K78" s="22" t="s">
        <v>35</v>
      </c>
      <c r="L78" s="22" t="s">
        <v>35</v>
      </c>
      <c r="M78" s="22" t="s">
        <v>35</v>
      </c>
      <c r="N78" s="22">
        <v>87</v>
      </c>
      <c r="O78" s="22">
        <v>349</v>
      </c>
      <c r="P78" s="22">
        <v>48</v>
      </c>
      <c r="Q78" s="22">
        <v>813</v>
      </c>
      <c r="R78" s="78" t="s">
        <v>0</v>
      </c>
      <c r="S78" s="78"/>
      <c r="T78" s="91"/>
      <c r="U78" s="93" t="s">
        <v>20</v>
      </c>
      <c r="V78" s="94"/>
      <c r="W78" s="76" t="s">
        <v>21</v>
      </c>
      <c r="X78" s="72"/>
      <c r="Y78" s="76" t="s">
        <v>22</v>
      </c>
      <c r="Z78" s="71"/>
      <c r="AA78" s="71" t="s">
        <v>23</v>
      </c>
      <c r="AB78" s="72"/>
      <c r="AC78" s="76" t="s">
        <v>24</v>
      </c>
      <c r="AD78" s="72"/>
      <c r="AE78" s="76" t="s">
        <v>25</v>
      </c>
      <c r="AF78" s="72"/>
      <c r="AG78" s="76" t="s">
        <v>26</v>
      </c>
      <c r="AH78" s="71"/>
    </row>
    <row r="79" spans="1:34" hidden="1" x14ac:dyDescent="0.15">
      <c r="A79" s="63"/>
      <c r="B79" s="67"/>
      <c r="C79" s="10" t="s">
        <v>14</v>
      </c>
      <c r="D79" s="32">
        <f t="shared" si="20"/>
        <v>596</v>
      </c>
      <c r="E79" s="33">
        <f t="shared" si="21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36</v>
      </c>
      <c r="K79" s="33" t="s">
        <v>36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79"/>
      <c r="S79" s="79"/>
      <c r="T79" s="92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3"/>
      <c r="B80" s="6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37</v>
      </c>
      <c r="I80" s="30" t="s">
        <v>37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2" t="s">
        <v>31</v>
      </c>
      <c r="S80" s="6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3"/>
      <c r="B81" s="69"/>
      <c r="C81" s="10" t="s">
        <v>12</v>
      </c>
      <c r="D81" s="22">
        <f t="shared" si="20"/>
        <v>747</v>
      </c>
      <c r="E81" s="22">
        <f t="shared" si="21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2"/>
      <c r="S81" s="6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3"/>
      <c r="B82" s="69"/>
      <c r="C82" s="10" t="s">
        <v>13</v>
      </c>
      <c r="D82" s="22">
        <f t="shared" si="20"/>
        <v>314</v>
      </c>
      <c r="E82" s="22">
        <f t="shared" si="21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35</v>
      </c>
      <c r="K82" s="22" t="s">
        <v>35</v>
      </c>
      <c r="L82" s="22" t="s">
        <v>35</v>
      </c>
      <c r="M82" s="22" t="s">
        <v>35</v>
      </c>
      <c r="N82" s="22">
        <v>87</v>
      </c>
      <c r="O82" s="22">
        <v>349</v>
      </c>
      <c r="P82" s="22">
        <v>48</v>
      </c>
      <c r="Q82" s="22">
        <v>813</v>
      </c>
      <c r="R82" s="82"/>
      <c r="S82" s="66"/>
      <c r="T82" s="10" t="s">
        <v>13</v>
      </c>
      <c r="U82" s="22" t="s">
        <v>35</v>
      </c>
      <c r="V82" s="22" t="s">
        <v>35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64"/>
      <c r="B83" s="70"/>
      <c r="C83" s="34" t="s">
        <v>14</v>
      </c>
      <c r="D83" s="35">
        <f t="shared" si="20"/>
        <v>549</v>
      </c>
      <c r="E83" s="35">
        <f t="shared" si="21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36</v>
      </c>
      <c r="K83" s="35" t="s">
        <v>36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2"/>
      <c r="S83" s="6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2"/>
      <c r="S84" s="83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37</v>
      </c>
      <c r="AH84" s="30" t="s">
        <v>37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2"/>
      <c r="S85" s="83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71" t="s">
        <v>0</v>
      </c>
      <c r="B86" s="71"/>
      <c r="C86" s="72"/>
      <c r="D86" s="77" t="s">
        <v>20</v>
      </c>
      <c r="E86" s="77"/>
      <c r="F86" s="75" t="s">
        <v>21</v>
      </c>
      <c r="G86" s="75"/>
      <c r="H86" s="75" t="s">
        <v>22</v>
      </c>
      <c r="I86" s="76"/>
      <c r="J86" s="72" t="s">
        <v>23</v>
      </c>
      <c r="K86" s="75"/>
      <c r="L86" s="75" t="s">
        <v>24</v>
      </c>
      <c r="M86" s="75"/>
      <c r="N86" s="75" t="s">
        <v>25</v>
      </c>
      <c r="O86" s="75"/>
      <c r="P86" s="75" t="s">
        <v>26</v>
      </c>
      <c r="Q86" s="76"/>
      <c r="R86" s="82"/>
      <c r="S86" s="83"/>
      <c r="T86" s="10" t="s">
        <v>13</v>
      </c>
      <c r="U86" s="22" t="s">
        <v>35</v>
      </c>
      <c r="V86" s="22" t="s">
        <v>35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35</v>
      </c>
      <c r="AH86" s="22" t="s">
        <v>35</v>
      </c>
    </row>
    <row r="87" spans="1:34" s="3" customFormat="1" hidden="1" x14ac:dyDescent="0.15">
      <c r="A87" s="73"/>
      <c r="B87" s="73"/>
      <c r="C87" s="74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2"/>
      <c r="S87" s="83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36</v>
      </c>
      <c r="AH87" s="33" t="s">
        <v>36</v>
      </c>
    </row>
    <row r="88" spans="1:34" hidden="1" x14ac:dyDescent="0.15">
      <c r="A88" s="82" t="s">
        <v>10</v>
      </c>
      <c r="B88" s="89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2" t="s">
        <v>32</v>
      </c>
      <c r="S88" s="89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2"/>
      <c r="B89" s="89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2"/>
      <c r="S89" s="89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2"/>
      <c r="B90" s="89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2"/>
      <c r="S90" s="89"/>
      <c r="T90" s="10" t="s">
        <v>13</v>
      </c>
      <c r="U90" s="22" t="s">
        <v>35</v>
      </c>
      <c r="V90" s="22" t="s">
        <v>35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2"/>
      <c r="B91" s="89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2"/>
      <c r="S91" s="89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2"/>
      <c r="B92" s="83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37</v>
      </c>
      <c r="Q92" s="30" t="s">
        <v>37</v>
      </c>
      <c r="R92" s="82"/>
      <c r="S92" s="83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37</v>
      </c>
      <c r="AH92" s="30" t="s">
        <v>37</v>
      </c>
    </row>
    <row r="93" spans="1:34" hidden="1" x14ac:dyDescent="0.15">
      <c r="A93" s="82"/>
      <c r="B93" s="83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2"/>
      <c r="S93" s="83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2"/>
      <c r="B94" s="83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35</v>
      </c>
      <c r="Q94" s="22" t="s">
        <v>35</v>
      </c>
      <c r="R94" s="82"/>
      <c r="S94" s="83"/>
      <c r="T94" s="10" t="s">
        <v>13</v>
      </c>
      <c r="U94" s="22" t="s">
        <v>35</v>
      </c>
      <c r="V94" s="22" t="s">
        <v>35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35</v>
      </c>
      <c r="AH94" s="22" t="s">
        <v>35</v>
      </c>
    </row>
    <row r="95" spans="1:34" ht="14.25" hidden="1" thickBot="1" x14ac:dyDescent="0.2">
      <c r="A95" s="82"/>
      <c r="B95" s="83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36</v>
      </c>
      <c r="Q95" s="33" t="s">
        <v>36</v>
      </c>
      <c r="R95" s="88"/>
      <c r="S95" s="90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36</v>
      </c>
      <c r="AH95" s="35" t="s">
        <v>36</v>
      </c>
    </row>
    <row r="96" spans="1:34" hidden="1" x14ac:dyDescent="0.15">
      <c r="A96" s="82" t="s">
        <v>17</v>
      </c>
      <c r="B96" s="89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2"/>
      <c r="B97" s="89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2"/>
      <c r="B98" s="89"/>
      <c r="C98" s="10" t="s">
        <v>13</v>
      </c>
      <c r="D98" s="22" t="s">
        <v>35</v>
      </c>
      <c r="E98" s="22" t="s">
        <v>35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2"/>
      <c r="B99" s="89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2"/>
      <c r="B100" s="83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37</v>
      </c>
      <c r="Q100" s="30" t="s">
        <v>37</v>
      </c>
    </row>
    <row r="101" spans="1:17" hidden="1" x14ac:dyDescent="0.15">
      <c r="A101" s="82"/>
      <c r="B101" s="83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2"/>
      <c r="B102" s="83"/>
      <c r="C102" s="10" t="s">
        <v>13</v>
      </c>
      <c r="D102" s="22" t="s">
        <v>35</v>
      </c>
      <c r="E102" s="22" t="s">
        <v>35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35</v>
      </c>
      <c r="Q102" s="22" t="s">
        <v>35</v>
      </c>
    </row>
    <row r="103" spans="1:17" hidden="1" x14ac:dyDescent="0.15">
      <c r="A103" s="82"/>
      <c r="B103" s="83"/>
      <c r="C103" s="10" t="s">
        <v>14</v>
      </c>
      <c r="D103" s="32" t="s">
        <v>36</v>
      </c>
      <c r="E103" s="33" t="s">
        <v>36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36</v>
      </c>
      <c r="Q103" s="33" t="s">
        <v>36</v>
      </c>
    </row>
    <row r="104" spans="1:17" hidden="1" x14ac:dyDescent="0.15">
      <c r="A104" s="82" t="s">
        <v>18</v>
      </c>
      <c r="B104" s="89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2"/>
      <c r="B105" s="89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2"/>
      <c r="B106" s="89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2"/>
      <c r="B107" s="89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2"/>
      <c r="B108" s="83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37</v>
      </c>
      <c r="Q108" s="30" t="s">
        <v>37</v>
      </c>
    </row>
    <row r="109" spans="1:17" hidden="1" x14ac:dyDescent="0.15">
      <c r="A109" s="82"/>
      <c r="B109" s="83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2"/>
      <c r="B110" s="83"/>
      <c r="C110" s="10" t="s">
        <v>13</v>
      </c>
      <c r="D110" s="22" t="s">
        <v>35</v>
      </c>
      <c r="E110" s="22" t="s">
        <v>35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35</v>
      </c>
      <c r="Q110" s="22" t="s">
        <v>35</v>
      </c>
    </row>
    <row r="111" spans="1:17" ht="14.25" hidden="1" thickBot="1" x14ac:dyDescent="0.2">
      <c r="A111" s="88"/>
      <c r="B111" s="90"/>
      <c r="C111" s="34" t="s">
        <v>14</v>
      </c>
      <c r="D111" s="35" t="s">
        <v>36</v>
      </c>
      <c r="E111" s="35" t="s">
        <v>36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36</v>
      </c>
      <c r="Q111" s="35" t="s">
        <v>36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t="14.25" hidden="1" thickBot="1" x14ac:dyDescent="0.2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78" t="s">
        <v>0</v>
      </c>
      <c r="B115" s="78"/>
      <c r="C115" s="78"/>
      <c r="D115" s="76" t="s">
        <v>3</v>
      </c>
      <c r="E115" s="72"/>
      <c r="F115" s="76" t="s">
        <v>4</v>
      </c>
      <c r="G115" s="72"/>
      <c r="H115" s="76" t="s">
        <v>5</v>
      </c>
      <c r="I115" s="72"/>
      <c r="J115" s="76" t="s">
        <v>6</v>
      </c>
      <c r="K115" s="72"/>
      <c r="L115" s="76" t="s">
        <v>7</v>
      </c>
      <c r="M115" s="72"/>
      <c r="N115" s="76" t="s">
        <v>8</v>
      </c>
      <c r="O115" s="72"/>
      <c r="P115" s="76" t="s">
        <v>9</v>
      </c>
      <c r="Q115" s="71"/>
    </row>
    <row r="116" spans="1:17" hidden="1" x14ac:dyDescent="0.15">
      <c r="A116" s="79"/>
      <c r="B116" s="79"/>
      <c r="C116" s="79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2" t="s">
        <v>33</v>
      </c>
      <c r="B117" s="6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3"/>
      <c r="B118" s="66"/>
      <c r="C118" s="8"/>
      <c r="D118" s="8">
        <f t="shared" ref="D118:E124" si="24">SUM(F118,H118,J118,L118,N118,P118,D130,F130,H130,J130,L130,N130,P130)</f>
        <v>0</v>
      </c>
      <c r="E118" s="8">
        <f t="shared" si="24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3"/>
      <c r="B119" s="66"/>
      <c r="C119" s="8"/>
      <c r="D119" s="8">
        <f t="shared" si="24"/>
        <v>0</v>
      </c>
      <c r="E119" s="8">
        <f t="shared" si="24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3"/>
      <c r="B120" s="67"/>
      <c r="C120" s="14"/>
      <c r="D120" s="9">
        <f t="shared" si="24"/>
        <v>0</v>
      </c>
      <c r="E120" s="9">
        <f t="shared" si="24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3"/>
      <c r="B121" s="68" t="s">
        <v>16</v>
      </c>
      <c r="C121" s="8"/>
      <c r="D121" s="14">
        <f t="shared" si="24"/>
        <v>0</v>
      </c>
      <c r="E121" s="14">
        <f t="shared" si="24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3"/>
      <c r="B122" s="69"/>
      <c r="C122" s="8"/>
      <c r="D122" s="8">
        <f t="shared" si="24"/>
        <v>0</v>
      </c>
      <c r="E122" s="8">
        <f t="shared" si="24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3"/>
      <c r="B123" s="69"/>
      <c r="C123" s="8"/>
      <c r="D123" s="8">
        <f t="shared" si="24"/>
        <v>0</v>
      </c>
      <c r="E123" s="8">
        <f t="shared" si="24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64"/>
      <c r="B124" s="70"/>
      <c r="C124" s="24"/>
      <c r="D124" s="24">
        <f t="shared" si="24"/>
        <v>0</v>
      </c>
      <c r="E124" s="24">
        <f t="shared" si="24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t="14.25" hidden="1" thickBot="1" x14ac:dyDescent="0.2"/>
    <row r="127" spans="1:17" hidden="1" x14ac:dyDescent="0.15">
      <c r="A127" s="71" t="s">
        <v>0</v>
      </c>
      <c r="B127" s="71"/>
      <c r="C127" s="72"/>
      <c r="D127" s="77" t="s">
        <v>20</v>
      </c>
      <c r="E127" s="77"/>
      <c r="F127" s="75" t="s">
        <v>21</v>
      </c>
      <c r="G127" s="75"/>
      <c r="H127" s="75" t="s">
        <v>22</v>
      </c>
      <c r="I127" s="76"/>
      <c r="J127" s="72" t="s">
        <v>23</v>
      </c>
      <c r="K127" s="75"/>
      <c r="L127" s="75" t="s">
        <v>24</v>
      </c>
      <c r="M127" s="75"/>
      <c r="N127" s="75" t="s">
        <v>25</v>
      </c>
      <c r="O127" s="75"/>
      <c r="P127" s="75" t="s">
        <v>26</v>
      </c>
      <c r="Q127" s="76"/>
    </row>
    <row r="128" spans="1:17" hidden="1" x14ac:dyDescent="0.15">
      <c r="A128" s="73"/>
      <c r="B128" s="73"/>
      <c r="C128" s="74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2" t="s">
        <v>33</v>
      </c>
      <c r="B129" s="65" t="s">
        <v>15</v>
      </c>
      <c r="C129" s="8"/>
      <c r="D129" s="14"/>
      <c r="P129" s="14"/>
      <c r="Q129" s="14"/>
    </row>
    <row r="130" spans="1:17" hidden="1" x14ac:dyDescent="0.15">
      <c r="A130" s="63"/>
      <c r="B130" s="6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3"/>
      <c r="B131" s="6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3"/>
      <c r="B132" s="6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3"/>
      <c r="B133" s="6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3"/>
      <c r="B134" s="6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3"/>
      <c r="B135" s="6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64"/>
      <c r="B136" s="7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5">
    <mergeCell ref="P23:Q23"/>
    <mergeCell ref="J23:K23"/>
    <mergeCell ref="L37:M37"/>
    <mergeCell ref="J37:K37"/>
    <mergeCell ref="P37:Q37"/>
    <mergeCell ref="A42:A43"/>
    <mergeCell ref="A31:A32"/>
    <mergeCell ref="N37:O37"/>
    <mergeCell ref="A39:A40"/>
    <mergeCell ref="D25:E34"/>
    <mergeCell ref="D35:E36"/>
    <mergeCell ref="A37:B38"/>
    <mergeCell ref="A50:A51"/>
    <mergeCell ref="A45:B46"/>
    <mergeCell ref="A47:A48"/>
    <mergeCell ref="A33:A34"/>
    <mergeCell ref="A29:A30"/>
    <mergeCell ref="B76:B79"/>
    <mergeCell ref="B80:B83"/>
    <mergeCell ref="A60:A67"/>
    <mergeCell ref="B64:B67"/>
    <mergeCell ref="J58:K58"/>
    <mergeCell ref="A68:A75"/>
    <mergeCell ref="B68:B71"/>
    <mergeCell ref="B72:B75"/>
    <mergeCell ref="F45:G45"/>
    <mergeCell ref="D45:E45"/>
    <mergeCell ref="L45:M45"/>
    <mergeCell ref="J45:K45"/>
    <mergeCell ref="F37:G37"/>
    <mergeCell ref="D37:E37"/>
    <mergeCell ref="H37:I37"/>
    <mergeCell ref="H45:I45"/>
    <mergeCell ref="A104:A111"/>
    <mergeCell ref="B104:B107"/>
    <mergeCell ref="B108:B111"/>
    <mergeCell ref="L86:M86"/>
    <mergeCell ref="A14:A15"/>
    <mergeCell ref="A35:A36"/>
    <mergeCell ref="A96:A103"/>
    <mergeCell ref="B96:B99"/>
    <mergeCell ref="B100:B103"/>
    <mergeCell ref="A76:A83"/>
    <mergeCell ref="A88:A95"/>
    <mergeCell ref="B88:B91"/>
    <mergeCell ref="B92:B95"/>
    <mergeCell ref="D86:E86"/>
    <mergeCell ref="F86:G86"/>
    <mergeCell ref="H86:I86"/>
    <mergeCell ref="A86:C87"/>
    <mergeCell ref="U58:V58"/>
    <mergeCell ref="S72:S75"/>
    <mergeCell ref="S68:S71"/>
    <mergeCell ref="D58:E58"/>
    <mergeCell ref="A58:C59"/>
    <mergeCell ref="B60:B63"/>
    <mergeCell ref="S64:S67"/>
    <mergeCell ref="R58:T59"/>
    <mergeCell ref="F58:G58"/>
    <mergeCell ref="AA58:AB58"/>
    <mergeCell ref="AC58:AD58"/>
    <mergeCell ref="AE58:AF58"/>
    <mergeCell ref="AG58:AH58"/>
    <mergeCell ref="W58:X58"/>
    <mergeCell ref="Y58:Z58"/>
    <mergeCell ref="AC78:AD78"/>
    <mergeCell ref="R78:T79"/>
    <mergeCell ref="AE78:AF78"/>
    <mergeCell ref="AG78:AH78"/>
    <mergeCell ref="U78:V78"/>
    <mergeCell ref="W78:X78"/>
    <mergeCell ref="Y78:Z78"/>
    <mergeCell ref="AA78:AB78"/>
    <mergeCell ref="R88:R95"/>
    <mergeCell ref="S88:S91"/>
    <mergeCell ref="S92:S95"/>
    <mergeCell ref="H58:I58"/>
    <mergeCell ref="P58:Q58"/>
    <mergeCell ref="N58:O58"/>
    <mergeCell ref="L58:M58"/>
    <mergeCell ref="N86:O86"/>
    <mergeCell ref="P86:Q86"/>
    <mergeCell ref="J86:K86"/>
    <mergeCell ref="R2:S2"/>
    <mergeCell ref="F23:G23"/>
    <mergeCell ref="H23:I23"/>
    <mergeCell ref="A12:A13"/>
    <mergeCell ref="R80:R87"/>
    <mergeCell ref="S80:S83"/>
    <mergeCell ref="S84:S87"/>
    <mergeCell ref="R68:R75"/>
    <mergeCell ref="R60:R67"/>
    <mergeCell ref="S60:S63"/>
    <mergeCell ref="P2:Q2"/>
    <mergeCell ref="A2:C3"/>
    <mergeCell ref="D2:E2"/>
    <mergeCell ref="F2:G2"/>
    <mergeCell ref="H2:I2"/>
    <mergeCell ref="L23:M23"/>
    <mergeCell ref="N23:O23"/>
    <mergeCell ref="A23:C24"/>
    <mergeCell ref="A8:A9"/>
    <mergeCell ref="J2:K2"/>
    <mergeCell ref="L2:M2"/>
    <mergeCell ref="A4:A5"/>
    <mergeCell ref="A6:A7"/>
    <mergeCell ref="N2:O2"/>
    <mergeCell ref="A25:A26"/>
    <mergeCell ref="A27:A28"/>
    <mergeCell ref="A10:A11"/>
    <mergeCell ref="A16:A17"/>
    <mergeCell ref="A19:A20"/>
    <mergeCell ref="D23:E23"/>
    <mergeCell ref="P115:Q115"/>
    <mergeCell ref="A115:C116"/>
    <mergeCell ref="D115:E115"/>
    <mergeCell ref="F115:G115"/>
    <mergeCell ref="H115:I115"/>
    <mergeCell ref="J115:K115"/>
    <mergeCell ref="L115:M115"/>
    <mergeCell ref="N115:O115"/>
    <mergeCell ref="N127:O127"/>
    <mergeCell ref="P127:Q127"/>
    <mergeCell ref="B117:B120"/>
    <mergeCell ref="B121:B124"/>
    <mergeCell ref="D127:E127"/>
    <mergeCell ref="F127:G127"/>
    <mergeCell ref="H127:I127"/>
    <mergeCell ref="J127:K127"/>
    <mergeCell ref="A117:A124"/>
    <mergeCell ref="A129:A136"/>
    <mergeCell ref="B129:B132"/>
    <mergeCell ref="B133:B136"/>
    <mergeCell ref="A127:C128"/>
    <mergeCell ref="L127:M127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39"/>
  <sheetViews>
    <sheetView showGridLines="0" tabSelected="1" view="pageBreakPreview" zoomScale="75" zoomScaleNormal="75" zoomScaleSheetLayoutView="75" workbookViewId="0">
      <selection activeCell="F55" sqref="F55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78" t="s">
        <v>0</v>
      </c>
      <c r="B2" s="78"/>
      <c r="C2" s="78"/>
      <c r="D2" s="110" t="s">
        <v>3</v>
      </c>
      <c r="E2" s="111"/>
      <c r="F2" s="110" t="s">
        <v>4</v>
      </c>
      <c r="G2" s="111"/>
      <c r="H2" s="110" t="s">
        <v>5</v>
      </c>
      <c r="I2" s="111"/>
      <c r="J2" s="120" t="s">
        <v>6</v>
      </c>
      <c r="K2" s="111"/>
      <c r="L2" s="110" t="s">
        <v>58</v>
      </c>
      <c r="M2" s="111"/>
      <c r="N2" s="110" t="s">
        <v>8</v>
      </c>
      <c r="O2" s="111"/>
      <c r="P2" s="110" t="s">
        <v>9</v>
      </c>
      <c r="Q2" s="120"/>
      <c r="R2" s="121" t="s">
        <v>20</v>
      </c>
      <c r="S2" s="122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79"/>
      <c r="B3" s="79"/>
      <c r="C3" s="7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2" t="s">
        <v>31</v>
      </c>
      <c r="B4" s="13" t="s">
        <v>15</v>
      </c>
      <c r="C4" s="14" t="s">
        <v>11</v>
      </c>
      <c r="D4" s="15">
        <f>SUM(U60:U63)</f>
        <v>5279</v>
      </c>
      <c r="E4" s="15">
        <f t="shared" ref="E4:Q4" si="0">SUM(V60:V63)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SUM(U80:U83)</f>
        <v>10</v>
      </c>
      <c r="S4" s="28">
        <f>SUM(V80:V83)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63"/>
      <c r="B5" s="17" t="s">
        <v>16</v>
      </c>
      <c r="C5" s="8" t="s">
        <v>11</v>
      </c>
      <c r="D5" s="18">
        <f>SUM(U64:U67)</f>
        <v>5050</v>
      </c>
      <c r="E5" s="18">
        <f t="shared" ref="E5:Q5" si="1">SUM(V64:V67)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SUM(U84:U87)</f>
        <v>5</v>
      </c>
      <c r="S5" s="21">
        <f>SUM(V84:V87)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2">
        <v>61</v>
      </c>
      <c r="B6" s="13" t="s">
        <v>15</v>
      </c>
      <c r="C6" s="8" t="s">
        <v>11</v>
      </c>
      <c r="D6" s="18">
        <f>SUM(U68:U71)</f>
        <v>5357</v>
      </c>
      <c r="E6" s="18">
        <f t="shared" ref="E6:Q6" si="2">SUM(V68:V71)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SUM(U88:U91)</f>
        <v>11</v>
      </c>
      <c r="S6" s="21">
        <f>SUM(V88:V91)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80"/>
      <c r="B7" s="19" t="s">
        <v>16</v>
      </c>
      <c r="C7" s="8" t="s">
        <v>11</v>
      </c>
      <c r="D7" s="18">
        <f>SUM(U72:U75)</f>
        <v>5134</v>
      </c>
      <c r="E7" s="18">
        <f t="shared" ref="E7:Q7" si="3">SUM(V72:V75)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SUM(U92:U95)</f>
        <v>5</v>
      </c>
      <c r="S7" s="21">
        <f>SUM(V92:V95)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63" t="s">
        <v>28</v>
      </c>
      <c r="B8" s="20" t="s">
        <v>15</v>
      </c>
      <c r="C8" s="8" t="s">
        <v>11</v>
      </c>
      <c r="D8" s="21">
        <f>SUM(D60:D63)</f>
        <v>5563</v>
      </c>
      <c r="E8" s="21">
        <f t="shared" ref="E8:Q8" si="4">SUM(E60:E63)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SUM(D88:D91)</f>
        <v>13</v>
      </c>
      <c r="S8" s="21">
        <f>SUM(E88:E91)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63"/>
      <c r="B9" s="17" t="s">
        <v>16</v>
      </c>
      <c r="C9" s="8" t="s">
        <v>11</v>
      </c>
      <c r="D9" s="21">
        <f>SUM(D64:D67)</f>
        <v>5339</v>
      </c>
      <c r="E9" s="21">
        <f t="shared" ref="E9:Q9" si="5">SUM(E64:E67)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SUM(D92:D95)</f>
        <v>6</v>
      </c>
      <c r="S9" s="21">
        <f>SUM(E92:E95)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2">
        <v>8</v>
      </c>
      <c r="B10" s="13" t="s">
        <v>15</v>
      </c>
      <c r="C10" s="8" t="s">
        <v>11</v>
      </c>
      <c r="D10" s="21">
        <f>SUM(D68:D71)</f>
        <v>5511</v>
      </c>
      <c r="E10" s="21">
        <f t="shared" ref="E10:Q10" si="6">SUM(E68:E71)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SUM(D96:D99)</f>
        <v>10</v>
      </c>
      <c r="S10" s="21">
        <f>SUM(E96:E99)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80"/>
      <c r="B11" s="19" t="s">
        <v>16</v>
      </c>
      <c r="C11" s="8" t="s">
        <v>11</v>
      </c>
      <c r="D11" s="21">
        <f>SUM(D72:D75)</f>
        <v>5294</v>
      </c>
      <c r="E11" s="21">
        <f t="shared" ref="E11:Q11" si="7">SUM(E72:E75)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SUM(D100:D103)</f>
        <v>3</v>
      </c>
      <c r="S11" s="21">
        <f>SUM(E100:E103)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63">
        <v>13</v>
      </c>
      <c r="B12" s="20" t="s">
        <v>15</v>
      </c>
      <c r="C12" s="8" t="s">
        <v>11</v>
      </c>
      <c r="D12" s="21">
        <f>SUM(D76:D79)</f>
        <v>5479</v>
      </c>
      <c r="E12" s="21">
        <f t="shared" ref="E12:Q12" si="8">SUM(E76:E79)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SUM(D104:D107)</f>
        <v>12</v>
      </c>
      <c r="S12" s="21">
        <f>SUM(E104:E107)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63"/>
      <c r="B13" s="17" t="s">
        <v>16</v>
      </c>
      <c r="C13" s="24" t="s">
        <v>11</v>
      </c>
      <c r="D13" s="21">
        <f>SUM(D80:D83)</f>
        <v>5228</v>
      </c>
      <c r="E13" s="21">
        <f t="shared" ref="E13:Q13" si="9">SUM(E80:E83)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SUM(D108:D111)</f>
        <v>3</v>
      </c>
      <c r="S13" s="21">
        <f>SUM(E108:E111)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2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63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2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80"/>
      <c r="B17" s="19" t="s">
        <v>16</v>
      </c>
      <c r="C17" s="9"/>
      <c r="D17" s="59">
        <v>5059</v>
      </c>
      <c r="E17" s="59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2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80"/>
      <c r="B20" s="19" t="s">
        <v>16</v>
      </c>
      <c r="C20" s="8"/>
      <c r="D20" s="49">
        <v>4848</v>
      </c>
      <c r="E20" s="49">
        <v>40203</v>
      </c>
      <c r="F20" s="50">
        <v>27</v>
      </c>
      <c r="G20" s="50">
        <v>522</v>
      </c>
      <c r="H20" s="50">
        <v>5</v>
      </c>
      <c r="I20" s="50">
        <v>29</v>
      </c>
      <c r="J20" s="50">
        <v>4</v>
      </c>
      <c r="K20" s="50">
        <v>24</v>
      </c>
      <c r="L20" s="50">
        <v>1</v>
      </c>
      <c r="M20" s="50">
        <v>12</v>
      </c>
      <c r="N20" s="50">
        <v>598</v>
      </c>
      <c r="O20" s="50">
        <v>3412</v>
      </c>
      <c r="P20" s="50">
        <v>541</v>
      </c>
      <c r="Q20" s="50">
        <v>9314</v>
      </c>
      <c r="R20" s="50">
        <v>5</v>
      </c>
      <c r="S20" s="50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16"/>
      <c r="B21" s="60"/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thickBot="1" x14ac:dyDescent="0.2">
      <c r="A22" s="25"/>
      <c r="B22" s="25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7" customFormat="1" ht="21.95" customHeight="1" x14ac:dyDescent="0.15">
      <c r="A23" s="71" t="s">
        <v>0</v>
      </c>
      <c r="B23" s="71"/>
      <c r="C23" s="72"/>
      <c r="D23" s="76" t="s">
        <v>45</v>
      </c>
      <c r="E23" s="72"/>
      <c r="F23" s="76" t="s">
        <v>21</v>
      </c>
      <c r="G23" s="72"/>
      <c r="H23" s="76" t="s">
        <v>22</v>
      </c>
      <c r="I23" s="72"/>
      <c r="J23" s="76" t="s">
        <v>23</v>
      </c>
      <c r="K23" s="72"/>
      <c r="L23" s="76" t="s">
        <v>24</v>
      </c>
      <c r="M23" s="72"/>
      <c r="N23" s="76" t="s">
        <v>25</v>
      </c>
      <c r="O23" s="72"/>
      <c r="P23" s="75" t="s">
        <v>26</v>
      </c>
      <c r="Q23" s="75"/>
      <c r="R23" s="61"/>
      <c r="S23" s="61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3" customFormat="1" ht="21.95" customHeight="1" x14ac:dyDescent="0.15">
      <c r="A24" s="73"/>
      <c r="B24" s="73"/>
      <c r="C24" s="74"/>
      <c r="D24" s="10" t="s">
        <v>1</v>
      </c>
      <c r="E24" s="10" t="s">
        <v>29</v>
      </c>
      <c r="F24" s="10" t="s">
        <v>1</v>
      </c>
      <c r="G24" s="10" t="s">
        <v>29</v>
      </c>
      <c r="H24" s="10" t="s">
        <v>1</v>
      </c>
      <c r="I24" s="10" t="s">
        <v>29</v>
      </c>
      <c r="J24" s="12" t="s">
        <v>1</v>
      </c>
      <c r="K24" s="10" t="s">
        <v>29</v>
      </c>
      <c r="L24" s="10" t="s">
        <v>1</v>
      </c>
      <c r="M24" s="10" t="s">
        <v>29</v>
      </c>
      <c r="N24" s="10" t="s">
        <v>1</v>
      </c>
      <c r="O24" s="10" t="s">
        <v>29</v>
      </c>
      <c r="P24" s="10" t="s">
        <v>1</v>
      </c>
      <c r="Q24" s="10" t="s">
        <v>38</v>
      </c>
      <c r="R24" s="8"/>
      <c r="S24" s="8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2" t="s">
        <v>31</v>
      </c>
      <c r="B25" s="13" t="s">
        <v>15</v>
      </c>
      <c r="C25" s="14" t="s">
        <v>11</v>
      </c>
      <c r="D25" s="100"/>
      <c r="E25" s="100"/>
      <c r="F25" s="28">
        <f t="shared" ref="F25:Q25" si="10">SUM(W80:W83)</f>
        <v>97</v>
      </c>
      <c r="G25" s="28">
        <f t="shared" si="10"/>
        <v>1546</v>
      </c>
      <c r="H25" s="28">
        <f t="shared" si="10"/>
        <v>2297</v>
      </c>
      <c r="I25" s="28">
        <f t="shared" si="10"/>
        <v>8490</v>
      </c>
      <c r="J25" s="28">
        <f t="shared" si="10"/>
        <v>50</v>
      </c>
      <c r="K25" s="28">
        <f t="shared" si="10"/>
        <v>683</v>
      </c>
      <c r="L25" s="28">
        <f t="shared" si="10"/>
        <v>84</v>
      </c>
      <c r="M25" s="28">
        <f t="shared" si="10"/>
        <v>199</v>
      </c>
      <c r="N25" s="28">
        <f t="shared" si="10"/>
        <v>1135</v>
      </c>
      <c r="O25" s="28">
        <f t="shared" si="10"/>
        <v>7194</v>
      </c>
      <c r="P25" s="28">
        <f t="shared" si="10"/>
        <v>58</v>
      </c>
      <c r="Q25" s="28">
        <f t="shared" si="10"/>
        <v>1234</v>
      </c>
      <c r="R25" s="25"/>
      <c r="S25" s="25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80"/>
      <c r="B26" s="19" t="s">
        <v>16</v>
      </c>
      <c r="C26" s="8" t="s">
        <v>11</v>
      </c>
      <c r="D26" s="101"/>
      <c r="E26" s="101"/>
      <c r="F26" s="21">
        <f t="shared" ref="F26:O26" si="11">SUM(W84:W87)</f>
        <v>69</v>
      </c>
      <c r="G26" s="21">
        <f t="shared" si="11"/>
        <v>899</v>
      </c>
      <c r="H26" s="21">
        <f t="shared" si="11"/>
        <v>2293</v>
      </c>
      <c r="I26" s="21">
        <f t="shared" si="11"/>
        <v>8439</v>
      </c>
      <c r="J26" s="21">
        <f t="shared" si="11"/>
        <v>48</v>
      </c>
      <c r="K26" s="21">
        <f t="shared" si="11"/>
        <v>667</v>
      </c>
      <c r="L26" s="21">
        <f t="shared" si="11"/>
        <v>82</v>
      </c>
      <c r="M26" s="21">
        <f t="shared" si="11"/>
        <v>188</v>
      </c>
      <c r="N26" s="21">
        <f t="shared" si="11"/>
        <v>1016</v>
      </c>
      <c r="O26" s="21">
        <f t="shared" si="11"/>
        <v>5009</v>
      </c>
      <c r="P26" s="21" t="s">
        <v>34</v>
      </c>
      <c r="Q26" s="21" t="s">
        <v>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3">
        <v>61</v>
      </c>
      <c r="B27" s="20" t="s">
        <v>15</v>
      </c>
      <c r="C27" s="8" t="s">
        <v>11</v>
      </c>
      <c r="D27" s="101"/>
      <c r="E27" s="101"/>
      <c r="F27" s="21">
        <f t="shared" ref="F27:Q27" si="12">SUM(W88:W91)</f>
        <v>104</v>
      </c>
      <c r="G27" s="21">
        <f t="shared" si="12"/>
        <v>1437</v>
      </c>
      <c r="H27" s="21">
        <f t="shared" si="12"/>
        <v>2241</v>
      </c>
      <c r="I27" s="21">
        <f t="shared" si="12"/>
        <v>8313</v>
      </c>
      <c r="J27" s="21">
        <f t="shared" si="12"/>
        <v>68</v>
      </c>
      <c r="K27" s="21">
        <f t="shared" si="12"/>
        <v>754</v>
      </c>
      <c r="L27" s="21">
        <f t="shared" si="12"/>
        <v>99</v>
      </c>
      <c r="M27" s="21">
        <f t="shared" si="12"/>
        <v>303</v>
      </c>
      <c r="N27" s="21">
        <f t="shared" si="12"/>
        <v>1216</v>
      </c>
      <c r="O27" s="21">
        <f t="shared" si="12"/>
        <v>8222</v>
      </c>
      <c r="P27" s="21">
        <f t="shared" si="12"/>
        <v>59</v>
      </c>
      <c r="Q27" s="21">
        <f t="shared" si="12"/>
        <v>1207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63"/>
      <c r="B28" s="17" t="s">
        <v>16</v>
      </c>
      <c r="C28" s="8" t="s">
        <v>11</v>
      </c>
      <c r="D28" s="101"/>
      <c r="E28" s="101"/>
      <c r="F28" s="21">
        <f t="shared" ref="F28:O28" si="13">SUM(W92:W95)</f>
        <v>82</v>
      </c>
      <c r="G28" s="21">
        <f t="shared" si="13"/>
        <v>1096</v>
      </c>
      <c r="H28" s="21">
        <f t="shared" si="13"/>
        <v>2236</v>
      </c>
      <c r="I28" s="21">
        <f t="shared" si="13"/>
        <v>8259</v>
      </c>
      <c r="J28" s="21">
        <f t="shared" si="13"/>
        <v>67</v>
      </c>
      <c r="K28" s="21">
        <f t="shared" si="13"/>
        <v>752</v>
      </c>
      <c r="L28" s="21">
        <f t="shared" si="13"/>
        <v>97</v>
      </c>
      <c r="M28" s="21">
        <f t="shared" si="13"/>
        <v>293</v>
      </c>
      <c r="N28" s="21">
        <f t="shared" si="13"/>
        <v>1099</v>
      </c>
      <c r="O28" s="21">
        <f t="shared" si="13"/>
        <v>5996</v>
      </c>
      <c r="P28" s="21" t="s">
        <v>34</v>
      </c>
      <c r="Q28" s="21" t="s">
        <v>34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2" t="s">
        <v>28</v>
      </c>
      <c r="B29" s="13" t="s">
        <v>15</v>
      </c>
      <c r="C29" s="8" t="s">
        <v>11</v>
      </c>
      <c r="D29" s="101"/>
      <c r="E29" s="101"/>
      <c r="F29" s="21">
        <f t="shared" ref="F29:Q29" si="14">SUM(F88:F91)</f>
        <v>100</v>
      </c>
      <c r="G29" s="21">
        <f t="shared" si="14"/>
        <v>1635</v>
      </c>
      <c r="H29" s="21">
        <f t="shared" si="14"/>
        <v>2233</v>
      </c>
      <c r="I29" s="21">
        <f t="shared" si="14"/>
        <v>9747</v>
      </c>
      <c r="J29" s="21">
        <f t="shared" si="14"/>
        <v>71</v>
      </c>
      <c r="K29" s="21">
        <f t="shared" si="14"/>
        <v>914</v>
      </c>
      <c r="L29" s="21">
        <f t="shared" si="14"/>
        <v>129</v>
      </c>
      <c r="M29" s="21">
        <f t="shared" si="14"/>
        <v>329</v>
      </c>
      <c r="N29" s="21">
        <f t="shared" si="14"/>
        <v>1286</v>
      </c>
      <c r="O29" s="21">
        <f t="shared" si="14"/>
        <v>9386</v>
      </c>
      <c r="P29" s="21">
        <f t="shared" si="14"/>
        <v>61</v>
      </c>
      <c r="Q29" s="21">
        <f t="shared" si="14"/>
        <v>1340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80"/>
      <c r="B30" s="19" t="s">
        <v>16</v>
      </c>
      <c r="C30" s="8" t="s">
        <v>11</v>
      </c>
      <c r="D30" s="101"/>
      <c r="E30" s="101"/>
      <c r="F30" s="21">
        <f t="shared" ref="F30:O30" si="15">SUM(F92:F95)</f>
        <v>82</v>
      </c>
      <c r="G30" s="21">
        <f t="shared" si="15"/>
        <v>1407</v>
      </c>
      <c r="H30" s="21">
        <f t="shared" si="15"/>
        <v>2227</v>
      </c>
      <c r="I30" s="21">
        <f t="shared" si="15"/>
        <v>9679</v>
      </c>
      <c r="J30" s="21">
        <f t="shared" si="15"/>
        <v>70</v>
      </c>
      <c r="K30" s="21">
        <f t="shared" si="15"/>
        <v>912</v>
      </c>
      <c r="L30" s="21">
        <f t="shared" si="15"/>
        <v>127</v>
      </c>
      <c r="M30" s="21">
        <f t="shared" si="15"/>
        <v>316</v>
      </c>
      <c r="N30" s="21">
        <f t="shared" si="15"/>
        <v>1168</v>
      </c>
      <c r="O30" s="21">
        <f t="shared" si="15"/>
        <v>7061</v>
      </c>
      <c r="P30" s="21" t="s">
        <v>34</v>
      </c>
      <c r="Q30" s="21" t="s">
        <v>34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3">
        <v>8</v>
      </c>
      <c r="B31" s="20" t="s">
        <v>15</v>
      </c>
      <c r="C31" s="8" t="s">
        <v>11</v>
      </c>
      <c r="D31" s="101"/>
      <c r="E31" s="101"/>
      <c r="F31" s="21">
        <f t="shared" ref="F31:Q31" si="16">SUM(F96:F99)</f>
        <v>104</v>
      </c>
      <c r="G31" s="21">
        <f t="shared" si="16"/>
        <v>1291</v>
      </c>
      <c r="H31" s="21">
        <f t="shared" si="16"/>
        <v>2208</v>
      </c>
      <c r="I31" s="21">
        <f t="shared" si="16"/>
        <v>10776</v>
      </c>
      <c r="J31" s="21">
        <f t="shared" si="16"/>
        <v>82</v>
      </c>
      <c r="K31" s="21">
        <f t="shared" si="16"/>
        <v>864</v>
      </c>
      <c r="L31" s="21">
        <f t="shared" si="16"/>
        <v>133</v>
      </c>
      <c r="M31" s="21">
        <f t="shared" si="16"/>
        <v>309</v>
      </c>
      <c r="N31" s="21">
        <f t="shared" si="16"/>
        <v>1348</v>
      </c>
      <c r="O31" s="21">
        <f t="shared" si="16"/>
        <v>10325</v>
      </c>
      <c r="P31" s="21">
        <f t="shared" si="16"/>
        <v>56</v>
      </c>
      <c r="Q31" s="21">
        <f t="shared" si="16"/>
        <v>1336</v>
      </c>
      <c r="R31" s="25"/>
      <c r="S31" s="25"/>
      <c r="T31" s="8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ht="21.95" hidden="1" customHeight="1" outlineLevel="1" x14ac:dyDescent="0.15">
      <c r="A32" s="63"/>
      <c r="B32" s="17" t="s">
        <v>16</v>
      </c>
      <c r="C32" s="8" t="s">
        <v>11</v>
      </c>
      <c r="D32" s="101"/>
      <c r="E32" s="101"/>
      <c r="F32" s="21">
        <f t="shared" ref="F32:O32" si="17">SUM(F100:F103)</f>
        <v>86</v>
      </c>
      <c r="G32" s="21">
        <f t="shared" si="17"/>
        <v>1026</v>
      </c>
      <c r="H32" s="21">
        <f t="shared" si="17"/>
        <v>2203</v>
      </c>
      <c r="I32" s="21">
        <f t="shared" si="17"/>
        <v>10717</v>
      </c>
      <c r="J32" s="21">
        <f t="shared" si="17"/>
        <v>81</v>
      </c>
      <c r="K32" s="21">
        <f t="shared" si="17"/>
        <v>862</v>
      </c>
      <c r="L32" s="21">
        <f t="shared" si="17"/>
        <v>131</v>
      </c>
      <c r="M32" s="21">
        <f t="shared" si="17"/>
        <v>301</v>
      </c>
      <c r="N32" s="21">
        <f t="shared" si="17"/>
        <v>1228</v>
      </c>
      <c r="O32" s="21">
        <f t="shared" si="17"/>
        <v>7822</v>
      </c>
      <c r="P32" s="21" t="s">
        <v>34</v>
      </c>
      <c r="Q32" s="21" t="s">
        <v>34</v>
      </c>
      <c r="R32" s="25"/>
      <c r="S32" s="25"/>
    </row>
    <row r="33" spans="1:19" ht="21.95" hidden="1" customHeight="1" outlineLevel="1" x14ac:dyDescent="0.15">
      <c r="A33" s="62">
        <v>13</v>
      </c>
      <c r="B33" s="13" t="s">
        <v>15</v>
      </c>
      <c r="C33" s="8" t="s">
        <v>11</v>
      </c>
      <c r="D33" s="101"/>
      <c r="E33" s="101"/>
      <c r="F33" s="21">
        <f t="shared" ref="F33:Q33" si="18">SUM(F104:F107)</f>
        <v>115</v>
      </c>
      <c r="G33" s="21">
        <f t="shared" si="18"/>
        <v>1618</v>
      </c>
      <c r="H33" s="21">
        <f t="shared" si="18"/>
        <v>2195</v>
      </c>
      <c r="I33" s="21">
        <f t="shared" si="18"/>
        <v>12749</v>
      </c>
      <c r="J33" s="21">
        <f t="shared" si="18"/>
        <v>70</v>
      </c>
      <c r="K33" s="21">
        <f t="shared" si="18"/>
        <v>818</v>
      </c>
      <c r="L33" s="21">
        <f t="shared" si="18"/>
        <v>126</v>
      </c>
      <c r="M33" s="21">
        <f t="shared" si="18"/>
        <v>333</v>
      </c>
      <c r="N33" s="21">
        <f t="shared" si="18"/>
        <v>1446</v>
      </c>
      <c r="O33" s="21">
        <f t="shared" si="18"/>
        <v>11310</v>
      </c>
      <c r="P33" s="21">
        <f t="shared" si="18"/>
        <v>57</v>
      </c>
      <c r="Q33" s="21">
        <f t="shared" si="18"/>
        <v>1275</v>
      </c>
      <c r="R33" s="25"/>
      <c r="S33" s="25"/>
    </row>
    <row r="34" spans="1:19" ht="21.95" hidden="1" customHeight="1" outlineLevel="1" x14ac:dyDescent="0.15">
      <c r="A34" s="63"/>
      <c r="B34" s="17" t="s">
        <v>16</v>
      </c>
      <c r="C34" s="8" t="s">
        <v>11</v>
      </c>
      <c r="D34" s="101"/>
      <c r="E34" s="101"/>
      <c r="F34" s="21">
        <f t="shared" ref="F34:O34" si="19">SUM(F108:F111)</f>
        <v>95</v>
      </c>
      <c r="G34" s="21">
        <f t="shared" si="19"/>
        <v>1328</v>
      </c>
      <c r="H34" s="21">
        <f t="shared" si="19"/>
        <v>2189</v>
      </c>
      <c r="I34" s="21">
        <f t="shared" si="19"/>
        <v>12677</v>
      </c>
      <c r="J34" s="21">
        <f t="shared" si="19"/>
        <v>69</v>
      </c>
      <c r="K34" s="21">
        <f t="shared" si="19"/>
        <v>816</v>
      </c>
      <c r="L34" s="21">
        <f t="shared" si="19"/>
        <v>124</v>
      </c>
      <c r="M34" s="21">
        <f t="shared" si="19"/>
        <v>322</v>
      </c>
      <c r="N34" s="21">
        <f t="shared" si="19"/>
        <v>1297</v>
      </c>
      <c r="O34" s="21">
        <f t="shared" si="19"/>
        <v>8695</v>
      </c>
      <c r="P34" s="21" t="s">
        <v>34</v>
      </c>
      <c r="Q34" s="21" t="s">
        <v>34</v>
      </c>
      <c r="R34" s="25"/>
      <c r="S34" s="25"/>
    </row>
    <row r="35" spans="1:19" ht="21.95" customHeight="1" collapsed="1" x14ac:dyDescent="0.15">
      <c r="A35" s="62">
        <v>18</v>
      </c>
      <c r="B35" s="13" t="s">
        <v>15</v>
      </c>
      <c r="C35" s="8" t="s">
        <v>11</v>
      </c>
      <c r="D35" s="101"/>
      <c r="E35" s="101"/>
      <c r="F35" s="40">
        <v>87</v>
      </c>
      <c r="G35" s="40">
        <v>1240</v>
      </c>
      <c r="H35" s="40">
        <v>1942</v>
      </c>
      <c r="I35" s="40">
        <v>11627</v>
      </c>
      <c r="J35" s="40">
        <v>63</v>
      </c>
      <c r="K35" s="40">
        <v>609</v>
      </c>
      <c r="L35" s="40">
        <v>126</v>
      </c>
      <c r="M35" s="40">
        <v>307</v>
      </c>
      <c r="N35" s="40">
        <v>1557</v>
      </c>
      <c r="O35" s="40">
        <v>14300</v>
      </c>
      <c r="P35" s="40">
        <v>53</v>
      </c>
      <c r="Q35" s="40">
        <v>1373</v>
      </c>
      <c r="R35" s="25"/>
      <c r="S35" s="25"/>
    </row>
    <row r="36" spans="1:19" ht="21.95" customHeight="1" thickBot="1" x14ac:dyDescent="0.2">
      <c r="A36" s="80"/>
      <c r="B36" s="19" t="s">
        <v>16</v>
      </c>
      <c r="C36" s="8" t="s">
        <v>11</v>
      </c>
      <c r="D36" s="102"/>
      <c r="E36" s="102"/>
      <c r="F36" s="40">
        <v>87</v>
      </c>
      <c r="G36" s="40">
        <v>1240</v>
      </c>
      <c r="H36" s="40">
        <v>1936</v>
      </c>
      <c r="I36" s="40">
        <v>11559</v>
      </c>
      <c r="J36" s="40">
        <v>63</v>
      </c>
      <c r="K36" s="40">
        <v>609</v>
      </c>
      <c r="L36" s="40">
        <v>124</v>
      </c>
      <c r="M36" s="40">
        <v>299</v>
      </c>
      <c r="N36" s="40">
        <v>1416</v>
      </c>
      <c r="O36" s="40">
        <v>11836</v>
      </c>
      <c r="P36" s="40" t="s">
        <v>34</v>
      </c>
      <c r="Q36" s="40" t="s">
        <v>34</v>
      </c>
      <c r="R36" s="25"/>
      <c r="S36" s="25"/>
    </row>
    <row r="37" spans="1:19" ht="21.95" customHeight="1" x14ac:dyDescent="0.15">
      <c r="A37" s="108" t="s">
        <v>0</v>
      </c>
      <c r="B37" s="103"/>
      <c r="C37" s="8"/>
      <c r="D37" s="117" t="s">
        <v>45</v>
      </c>
      <c r="E37" s="117"/>
      <c r="F37" s="118" t="s">
        <v>59</v>
      </c>
      <c r="G37" s="119"/>
      <c r="H37" s="118" t="s">
        <v>46</v>
      </c>
      <c r="I37" s="119"/>
      <c r="J37" s="110" t="s">
        <v>57</v>
      </c>
      <c r="K37" s="111"/>
      <c r="L37" s="110" t="s">
        <v>54</v>
      </c>
      <c r="M37" s="111"/>
      <c r="N37" s="110" t="s">
        <v>60</v>
      </c>
      <c r="O37" s="111"/>
      <c r="P37" s="114" t="s">
        <v>47</v>
      </c>
      <c r="Q37" s="116"/>
      <c r="R37" s="114" t="s">
        <v>61</v>
      </c>
      <c r="S37" s="115"/>
    </row>
    <row r="38" spans="1:19" ht="21.95" customHeight="1" x14ac:dyDescent="0.15">
      <c r="A38" s="108"/>
      <c r="B38" s="103"/>
      <c r="C38" s="8"/>
      <c r="D38" s="10" t="s">
        <v>48</v>
      </c>
      <c r="E38" s="10" t="s">
        <v>38</v>
      </c>
      <c r="F38" s="10" t="s">
        <v>48</v>
      </c>
      <c r="G38" s="10" t="s">
        <v>38</v>
      </c>
      <c r="H38" s="10" t="s">
        <v>48</v>
      </c>
      <c r="I38" s="10" t="s">
        <v>38</v>
      </c>
      <c r="J38" s="12" t="s">
        <v>1</v>
      </c>
      <c r="K38" s="10" t="s">
        <v>29</v>
      </c>
      <c r="L38" s="10" t="s">
        <v>1</v>
      </c>
      <c r="M38" s="10" t="s">
        <v>29</v>
      </c>
      <c r="N38" s="10" t="s">
        <v>1</v>
      </c>
      <c r="O38" s="10" t="s">
        <v>29</v>
      </c>
      <c r="P38" s="10" t="s">
        <v>1</v>
      </c>
      <c r="Q38" s="10" t="s">
        <v>29</v>
      </c>
      <c r="R38" s="10" t="s">
        <v>48</v>
      </c>
      <c r="S38" s="11" t="s">
        <v>38</v>
      </c>
    </row>
    <row r="39" spans="1:19" ht="21.95" customHeight="1" x14ac:dyDescent="0.15">
      <c r="A39" s="63">
        <v>21</v>
      </c>
      <c r="B39" s="43" t="s">
        <v>15</v>
      </c>
      <c r="C39" s="8"/>
      <c r="D39" s="41">
        <v>45</v>
      </c>
      <c r="E39" s="41">
        <v>388</v>
      </c>
      <c r="F39" s="40">
        <v>65</v>
      </c>
      <c r="G39" s="40">
        <v>1193</v>
      </c>
      <c r="H39" s="40">
        <v>1315</v>
      </c>
      <c r="I39" s="40">
        <v>8523</v>
      </c>
      <c r="J39" s="40">
        <v>68</v>
      </c>
      <c r="K39" s="40">
        <v>819</v>
      </c>
      <c r="L39" s="40">
        <v>203</v>
      </c>
      <c r="M39" s="40">
        <v>716</v>
      </c>
      <c r="N39" s="40">
        <v>225</v>
      </c>
      <c r="O39" s="40">
        <v>953</v>
      </c>
      <c r="P39" s="40">
        <v>622</v>
      </c>
      <c r="Q39" s="40">
        <v>3708</v>
      </c>
      <c r="R39" s="40">
        <v>469</v>
      </c>
      <c r="S39" s="40">
        <v>2008</v>
      </c>
    </row>
    <row r="40" spans="1:19" ht="21.95" customHeight="1" x14ac:dyDescent="0.15">
      <c r="A40" s="63"/>
      <c r="B40" s="17" t="s">
        <v>16</v>
      </c>
      <c r="C40" s="8"/>
      <c r="D40" s="42">
        <v>45</v>
      </c>
      <c r="E40" s="42">
        <v>388</v>
      </c>
      <c r="F40" s="42">
        <v>65</v>
      </c>
      <c r="G40" s="42">
        <v>1193</v>
      </c>
      <c r="H40" s="42">
        <v>1314</v>
      </c>
      <c r="I40" s="42">
        <v>8518</v>
      </c>
      <c r="J40" s="42">
        <v>68</v>
      </c>
      <c r="K40" s="42">
        <v>819</v>
      </c>
      <c r="L40" s="42">
        <v>201</v>
      </c>
      <c r="M40" s="42">
        <v>710</v>
      </c>
      <c r="N40" s="42">
        <v>221</v>
      </c>
      <c r="O40" s="42">
        <v>830</v>
      </c>
      <c r="P40" s="42">
        <v>615</v>
      </c>
      <c r="Q40" s="42">
        <v>3617</v>
      </c>
      <c r="R40" s="41">
        <v>462</v>
      </c>
      <c r="S40" s="41">
        <v>1977</v>
      </c>
    </row>
    <row r="41" spans="1:19" ht="21.95" customHeight="1" x14ac:dyDescent="0.15">
      <c r="A41" s="44">
        <v>24</v>
      </c>
      <c r="B41" s="51" t="s">
        <v>55</v>
      </c>
      <c r="C41" s="45"/>
      <c r="D41" s="52">
        <v>36</v>
      </c>
      <c r="E41" s="53">
        <v>262</v>
      </c>
      <c r="F41" s="53">
        <v>59</v>
      </c>
      <c r="G41" s="53">
        <v>1154</v>
      </c>
      <c r="H41" s="53">
        <v>1186</v>
      </c>
      <c r="I41" s="53">
        <v>7993</v>
      </c>
      <c r="J41" s="53">
        <v>62</v>
      </c>
      <c r="K41" s="53">
        <v>796</v>
      </c>
      <c r="L41" s="53">
        <v>181</v>
      </c>
      <c r="M41" s="53">
        <v>650</v>
      </c>
      <c r="N41" s="53">
        <v>208</v>
      </c>
      <c r="O41" s="53">
        <v>804</v>
      </c>
      <c r="P41" s="53">
        <v>599</v>
      </c>
      <c r="Q41" s="53">
        <v>3583</v>
      </c>
      <c r="R41" s="53">
        <v>444</v>
      </c>
      <c r="S41" s="53">
        <v>1861</v>
      </c>
    </row>
    <row r="42" spans="1:19" ht="21.95" customHeight="1" x14ac:dyDescent="0.15">
      <c r="A42" s="62">
        <v>26</v>
      </c>
      <c r="B42" s="43" t="s">
        <v>15</v>
      </c>
      <c r="C42" s="14"/>
      <c r="D42" s="54">
        <v>31</v>
      </c>
      <c r="E42" s="55">
        <v>221</v>
      </c>
      <c r="F42" s="55">
        <v>58</v>
      </c>
      <c r="G42" s="55">
        <v>1186</v>
      </c>
      <c r="H42" s="55">
        <v>1197</v>
      </c>
      <c r="I42" s="55">
        <v>7998</v>
      </c>
      <c r="J42" s="55">
        <v>63</v>
      </c>
      <c r="K42" s="55">
        <v>772</v>
      </c>
      <c r="L42" s="55">
        <v>185</v>
      </c>
      <c r="M42" s="55">
        <v>774</v>
      </c>
      <c r="N42" s="55">
        <v>225</v>
      </c>
      <c r="O42" s="55">
        <v>989</v>
      </c>
      <c r="P42" s="55">
        <v>660</v>
      </c>
      <c r="Q42" s="55">
        <v>3875</v>
      </c>
      <c r="R42" s="55">
        <v>451</v>
      </c>
      <c r="S42" s="55">
        <v>1832</v>
      </c>
    </row>
    <row r="43" spans="1:19" ht="21.95" customHeight="1" x14ac:dyDescent="0.15">
      <c r="A43" s="80"/>
      <c r="B43" s="19" t="s">
        <v>16</v>
      </c>
      <c r="C43" s="9"/>
      <c r="D43" s="56">
        <v>31</v>
      </c>
      <c r="E43" s="57">
        <v>221</v>
      </c>
      <c r="F43" s="57">
        <v>58</v>
      </c>
      <c r="G43" s="57">
        <v>1186</v>
      </c>
      <c r="H43" s="58">
        <v>1197</v>
      </c>
      <c r="I43" s="57">
        <v>7998</v>
      </c>
      <c r="J43" s="57">
        <v>63</v>
      </c>
      <c r="K43" s="57">
        <v>772</v>
      </c>
      <c r="L43" s="57">
        <v>184</v>
      </c>
      <c r="M43" s="57">
        <v>766</v>
      </c>
      <c r="N43" s="57">
        <v>219</v>
      </c>
      <c r="O43" s="57">
        <v>866</v>
      </c>
      <c r="P43" s="57">
        <v>655</v>
      </c>
      <c r="Q43" s="57">
        <v>3785</v>
      </c>
      <c r="R43" s="56">
        <v>446</v>
      </c>
      <c r="S43" s="56">
        <v>1816</v>
      </c>
    </row>
    <row r="44" spans="1:19" ht="21.95" customHeight="1" thickBot="1" x14ac:dyDescent="0.2">
      <c r="A44" s="25"/>
      <c r="B44" s="25"/>
      <c r="C44" s="8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</row>
    <row r="45" spans="1:19" ht="21.95" customHeight="1" x14ac:dyDescent="0.15">
      <c r="A45" s="107" t="s">
        <v>0</v>
      </c>
      <c r="B45" s="104"/>
      <c r="C45" s="6"/>
      <c r="D45" s="109" t="s">
        <v>62</v>
      </c>
      <c r="E45" s="109"/>
      <c r="F45" s="110" t="s">
        <v>49</v>
      </c>
      <c r="G45" s="111"/>
      <c r="H45" s="110" t="s">
        <v>63</v>
      </c>
      <c r="I45" s="111"/>
      <c r="J45" s="112" t="s">
        <v>64</v>
      </c>
      <c r="K45" s="113"/>
      <c r="L45" s="114" t="s">
        <v>26</v>
      </c>
      <c r="M45" s="115"/>
      <c r="N45" s="105"/>
      <c r="O45" s="105"/>
      <c r="P45" s="106"/>
      <c r="Q45" s="106"/>
    </row>
    <row r="46" spans="1:19" ht="21.95" customHeight="1" x14ac:dyDescent="0.15">
      <c r="A46" s="108"/>
      <c r="B46" s="103"/>
      <c r="C46" s="8"/>
      <c r="D46" s="10" t="s">
        <v>1</v>
      </c>
      <c r="E46" s="10" t="s">
        <v>29</v>
      </c>
      <c r="F46" s="10" t="s">
        <v>1</v>
      </c>
      <c r="G46" s="10" t="s">
        <v>29</v>
      </c>
      <c r="H46" s="10" t="s">
        <v>48</v>
      </c>
      <c r="I46" s="10" t="s">
        <v>38</v>
      </c>
      <c r="J46" s="10" t="s">
        <v>48</v>
      </c>
      <c r="K46" s="10" t="s">
        <v>38</v>
      </c>
      <c r="L46" s="10" t="s">
        <v>48</v>
      </c>
      <c r="M46" s="11" t="s">
        <v>38</v>
      </c>
      <c r="N46" s="8"/>
      <c r="O46" s="8"/>
      <c r="P46" s="8"/>
      <c r="Q46" s="8"/>
    </row>
    <row r="47" spans="1:19" ht="21.95" customHeight="1" x14ac:dyDescent="0.15">
      <c r="A47" s="63">
        <v>21</v>
      </c>
      <c r="B47" s="43" t="s">
        <v>15</v>
      </c>
      <c r="C47" s="8"/>
      <c r="D47" s="40">
        <v>143</v>
      </c>
      <c r="E47" s="40">
        <v>1869</v>
      </c>
      <c r="F47" s="41">
        <v>327</v>
      </c>
      <c r="G47" s="41">
        <v>6817</v>
      </c>
      <c r="H47" s="40">
        <v>54</v>
      </c>
      <c r="I47" s="40">
        <v>517</v>
      </c>
      <c r="J47" s="40">
        <v>330</v>
      </c>
      <c r="K47" s="40">
        <v>1937</v>
      </c>
      <c r="L47" s="40">
        <v>53</v>
      </c>
      <c r="M47" s="40">
        <v>1338</v>
      </c>
      <c r="N47" s="40"/>
      <c r="O47" s="40"/>
      <c r="P47" s="41"/>
      <c r="Q47" s="41"/>
    </row>
    <row r="48" spans="1:19" ht="21.95" customHeight="1" x14ac:dyDescent="0.15">
      <c r="A48" s="80"/>
      <c r="B48" s="19" t="s">
        <v>16</v>
      </c>
      <c r="C48" s="9"/>
      <c r="D48" s="57">
        <v>90</v>
      </c>
      <c r="E48" s="57">
        <v>725</v>
      </c>
      <c r="F48" s="56">
        <v>271</v>
      </c>
      <c r="G48" s="56">
        <v>5556</v>
      </c>
      <c r="H48" s="57">
        <v>54</v>
      </c>
      <c r="I48" s="57">
        <v>517</v>
      </c>
      <c r="J48" s="57">
        <v>320</v>
      </c>
      <c r="K48" s="57">
        <v>1891</v>
      </c>
      <c r="L48" s="42" t="s">
        <v>34</v>
      </c>
      <c r="M48" s="42" t="s">
        <v>34</v>
      </c>
      <c r="N48" s="41"/>
      <c r="O48" s="41"/>
      <c r="P48" s="41"/>
      <c r="Q48" s="41"/>
    </row>
    <row r="49" spans="1:34" ht="21.95" customHeight="1" x14ac:dyDescent="0.15">
      <c r="A49" s="16">
        <v>24</v>
      </c>
      <c r="B49" s="51" t="s">
        <v>55</v>
      </c>
      <c r="C49" s="45"/>
      <c r="D49" s="53">
        <v>87</v>
      </c>
      <c r="E49" s="53">
        <v>765</v>
      </c>
      <c r="F49" s="52">
        <v>283</v>
      </c>
      <c r="G49" s="52">
        <v>5578</v>
      </c>
      <c r="H49" s="53">
        <v>51</v>
      </c>
      <c r="I49" s="53">
        <v>552</v>
      </c>
      <c r="J49" s="53">
        <v>323</v>
      </c>
      <c r="K49" s="53">
        <v>1896</v>
      </c>
      <c r="L49" s="53" t="s">
        <v>34</v>
      </c>
      <c r="M49" s="53" t="s">
        <v>34</v>
      </c>
      <c r="N49" s="40"/>
      <c r="O49" s="40"/>
      <c r="P49" s="41"/>
      <c r="Q49" s="41"/>
    </row>
    <row r="50" spans="1:34" ht="21.95" customHeight="1" x14ac:dyDescent="0.15">
      <c r="A50" s="62">
        <v>26</v>
      </c>
      <c r="B50" s="17" t="s">
        <v>15</v>
      </c>
      <c r="C50" s="8"/>
      <c r="D50" s="55">
        <v>143</v>
      </c>
      <c r="E50" s="55">
        <v>1889</v>
      </c>
      <c r="F50" s="54">
        <v>410</v>
      </c>
      <c r="G50" s="54">
        <v>7246</v>
      </c>
      <c r="H50" s="55">
        <v>52</v>
      </c>
      <c r="I50" s="55">
        <v>844</v>
      </c>
      <c r="J50" s="55">
        <v>318</v>
      </c>
      <c r="K50" s="55">
        <v>1868</v>
      </c>
      <c r="L50" s="55">
        <v>48</v>
      </c>
      <c r="M50" s="55">
        <v>1338</v>
      </c>
      <c r="N50" s="40"/>
      <c r="O50" s="40"/>
      <c r="P50" s="41"/>
      <c r="Q50" s="41"/>
    </row>
    <row r="51" spans="1:34" ht="21.95" customHeight="1" x14ac:dyDescent="0.15">
      <c r="A51" s="80"/>
      <c r="B51" s="19" t="s">
        <v>16</v>
      </c>
      <c r="C51" s="8"/>
      <c r="D51" s="57">
        <v>93</v>
      </c>
      <c r="E51" s="57">
        <v>753</v>
      </c>
      <c r="F51" s="56">
        <v>359</v>
      </c>
      <c r="G51" s="56">
        <v>5899</v>
      </c>
      <c r="H51" s="57">
        <v>52</v>
      </c>
      <c r="I51" s="57">
        <v>844</v>
      </c>
      <c r="J51" s="57">
        <v>310</v>
      </c>
      <c r="K51" s="57">
        <v>1838</v>
      </c>
      <c r="L51" s="56" t="s">
        <v>34</v>
      </c>
      <c r="M51" s="56" t="s">
        <v>34</v>
      </c>
      <c r="N51" s="41"/>
      <c r="O51" s="41"/>
      <c r="P51" s="41"/>
      <c r="Q51" s="41"/>
    </row>
    <row r="52" spans="1:34" ht="20.100000000000001" customHeight="1" x14ac:dyDescent="0.15">
      <c r="A52" s="16"/>
      <c r="B52" s="38"/>
      <c r="C52" s="8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34" ht="20.100000000000001" customHeight="1" x14ac:dyDescent="0.15">
      <c r="A53" s="7" t="s">
        <v>41</v>
      </c>
      <c r="F53" s="7" t="s">
        <v>42</v>
      </c>
    </row>
    <row r="54" spans="1:34" ht="20.100000000000001" customHeight="1" x14ac:dyDescent="0.15">
      <c r="A54" s="7" t="s">
        <v>43</v>
      </c>
      <c r="F54" s="7" t="s">
        <v>53</v>
      </c>
    </row>
    <row r="55" spans="1:34" ht="20.100000000000001" customHeight="1" x14ac:dyDescent="0.15">
      <c r="A55" s="7"/>
      <c r="F55" s="7" t="s">
        <v>65</v>
      </c>
    </row>
    <row r="56" spans="1:34" ht="20.100000000000001" customHeight="1" x14ac:dyDescent="0.15">
      <c r="A56" s="7"/>
      <c r="F56" s="7"/>
    </row>
    <row r="57" spans="1:34" hidden="1" x14ac:dyDescent="0.15">
      <c r="A57" s="1" t="s">
        <v>27</v>
      </c>
      <c r="Q57" s="5" t="s">
        <v>30</v>
      </c>
      <c r="R57" s="1"/>
      <c r="T57" s="3"/>
      <c r="AH57" s="5" t="s">
        <v>30</v>
      </c>
    </row>
    <row r="58" spans="1:34" s="7" customFormat="1" ht="12" hidden="1" x14ac:dyDescent="0.15">
      <c r="A58" s="78" t="s">
        <v>0</v>
      </c>
      <c r="B58" s="78"/>
      <c r="C58" s="78"/>
      <c r="D58" s="76" t="s">
        <v>3</v>
      </c>
      <c r="E58" s="72"/>
      <c r="F58" s="76" t="s">
        <v>4</v>
      </c>
      <c r="G58" s="72"/>
      <c r="H58" s="76" t="s">
        <v>5</v>
      </c>
      <c r="I58" s="72"/>
      <c r="J58" s="76" t="s">
        <v>6</v>
      </c>
      <c r="K58" s="72"/>
      <c r="L58" s="76" t="s">
        <v>7</v>
      </c>
      <c r="M58" s="72"/>
      <c r="N58" s="76" t="s">
        <v>8</v>
      </c>
      <c r="O58" s="72"/>
      <c r="P58" s="76" t="s">
        <v>9</v>
      </c>
      <c r="Q58" s="71"/>
      <c r="R58" s="78" t="s">
        <v>0</v>
      </c>
      <c r="S58" s="78"/>
      <c r="T58" s="78"/>
      <c r="U58" s="71" t="s">
        <v>3</v>
      </c>
      <c r="V58" s="72"/>
      <c r="W58" s="76" t="s">
        <v>4</v>
      </c>
      <c r="X58" s="72"/>
      <c r="Y58" s="76" t="s">
        <v>5</v>
      </c>
      <c r="Z58" s="72"/>
      <c r="AA58" s="76" t="s">
        <v>6</v>
      </c>
      <c r="AB58" s="72"/>
      <c r="AC58" s="76" t="s">
        <v>7</v>
      </c>
      <c r="AD58" s="72"/>
      <c r="AE58" s="76" t="s">
        <v>8</v>
      </c>
      <c r="AF58" s="72"/>
      <c r="AG58" s="76" t="s">
        <v>9</v>
      </c>
      <c r="AH58" s="71"/>
    </row>
    <row r="59" spans="1:34" s="3" customFormat="1" ht="12" hidden="1" x14ac:dyDescent="0.15">
      <c r="A59" s="79"/>
      <c r="B59" s="79"/>
      <c r="C59" s="79"/>
      <c r="D59" s="10" t="s">
        <v>1</v>
      </c>
      <c r="E59" s="10" t="s">
        <v>2</v>
      </c>
      <c r="F59" s="10" t="s">
        <v>1</v>
      </c>
      <c r="G59" s="10" t="s">
        <v>2</v>
      </c>
      <c r="H59" s="10" t="s">
        <v>1</v>
      </c>
      <c r="I59" s="10" t="s">
        <v>2</v>
      </c>
      <c r="J59" s="10" t="s">
        <v>1</v>
      </c>
      <c r="K59" s="10" t="s">
        <v>2</v>
      </c>
      <c r="L59" s="10" t="s">
        <v>1</v>
      </c>
      <c r="M59" s="10" t="s">
        <v>2</v>
      </c>
      <c r="N59" s="10" t="s">
        <v>1</v>
      </c>
      <c r="O59" s="10" t="s">
        <v>2</v>
      </c>
      <c r="P59" s="10" t="s">
        <v>1</v>
      </c>
      <c r="Q59" s="11" t="s">
        <v>2</v>
      </c>
      <c r="R59" s="79"/>
      <c r="S59" s="79"/>
      <c r="T59" s="79"/>
      <c r="U59" s="12" t="s">
        <v>1</v>
      </c>
      <c r="V59" s="10" t="s">
        <v>2</v>
      </c>
      <c r="W59" s="10" t="s">
        <v>1</v>
      </c>
      <c r="X59" s="10" t="s">
        <v>2</v>
      </c>
      <c r="Y59" s="10" t="s">
        <v>1</v>
      </c>
      <c r="Z59" s="10" t="s">
        <v>2</v>
      </c>
      <c r="AA59" s="10" t="s">
        <v>1</v>
      </c>
      <c r="AB59" s="10" t="s">
        <v>2</v>
      </c>
      <c r="AC59" s="10" t="s">
        <v>1</v>
      </c>
      <c r="AD59" s="10" t="s">
        <v>2</v>
      </c>
      <c r="AE59" s="10" t="s">
        <v>1</v>
      </c>
      <c r="AF59" s="10" t="s">
        <v>2</v>
      </c>
      <c r="AG59" s="10" t="s">
        <v>1</v>
      </c>
      <c r="AH59" s="11" t="s">
        <v>2</v>
      </c>
    </row>
    <row r="60" spans="1:34" hidden="1" x14ac:dyDescent="0.15">
      <c r="A60" s="84" t="s">
        <v>10</v>
      </c>
      <c r="B60" s="65" t="s">
        <v>15</v>
      </c>
      <c r="C60" s="10" t="s">
        <v>11</v>
      </c>
      <c r="D60" s="29">
        <f>SUM(F60,H60,J60,L60,N60,P60,D88,F88,H88,J88,L88,N88,P88)</f>
        <v>3818</v>
      </c>
      <c r="E60" s="30">
        <f>SUM(G60,I60,K60,M60,O60,Q60,E88,G88,I88,K88,M88,O88,Q88)</f>
        <v>31396</v>
      </c>
      <c r="F60" s="30">
        <v>6</v>
      </c>
      <c r="G60" s="30">
        <v>96</v>
      </c>
      <c r="H60" s="30">
        <v>4</v>
      </c>
      <c r="I60" s="30">
        <v>34</v>
      </c>
      <c r="J60" s="30">
        <v>1</v>
      </c>
      <c r="K60" s="30">
        <v>2</v>
      </c>
      <c r="L60" s="30">
        <v>2</v>
      </c>
      <c r="M60" s="30">
        <v>25</v>
      </c>
      <c r="N60" s="30">
        <v>442</v>
      </c>
      <c r="O60" s="30">
        <v>3634</v>
      </c>
      <c r="P60" s="30">
        <v>566</v>
      </c>
      <c r="Q60" s="30">
        <v>10652</v>
      </c>
      <c r="R60" s="84" t="s">
        <v>31</v>
      </c>
      <c r="S60" s="65" t="s">
        <v>15</v>
      </c>
      <c r="T60" s="10" t="s">
        <v>11</v>
      </c>
      <c r="U60" s="29">
        <f>SUM(W60,Y60,AA60,AC60,AE60,AG60,U80,W80,Y80,AA80,AC80,AE80,AG80)</f>
        <v>3582</v>
      </c>
      <c r="V60" s="30">
        <f>SUM(X60,Z60,AB60,AD60,AF60,AH60,V80,X80,Z80,AB80,AD80,AF80,AH80)</f>
        <v>26632</v>
      </c>
      <c r="W60" s="30">
        <v>10</v>
      </c>
      <c r="X60" s="30">
        <v>117</v>
      </c>
      <c r="Y60" s="30">
        <v>4</v>
      </c>
      <c r="Z60" s="30">
        <v>60</v>
      </c>
      <c r="AA60" s="30">
        <v>6</v>
      </c>
      <c r="AB60" s="30">
        <v>18</v>
      </c>
      <c r="AC60" s="30">
        <v>8</v>
      </c>
      <c r="AD60" s="30">
        <v>55</v>
      </c>
      <c r="AE60" s="30">
        <v>445</v>
      </c>
      <c r="AF60" s="30">
        <v>3393</v>
      </c>
      <c r="AG60" s="30">
        <v>481</v>
      </c>
      <c r="AH60" s="30">
        <v>9438</v>
      </c>
    </row>
    <row r="61" spans="1:34" hidden="1" x14ac:dyDescent="0.15">
      <c r="A61" s="85"/>
      <c r="B61" s="66"/>
      <c r="C61" s="10" t="s">
        <v>12</v>
      </c>
      <c r="D61" s="31">
        <f t="shared" ref="D61:E75" si="20">SUM(F61,H61,J61,L61,N61,P61,D89,F89,H89,J89,L89,N89,P89)</f>
        <v>778</v>
      </c>
      <c r="E61" s="22">
        <f t="shared" si="20"/>
        <v>6757</v>
      </c>
      <c r="F61" s="22" t="s">
        <v>34</v>
      </c>
      <c r="G61" s="22" t="s">
        <v>34</v>
      </c>
      <c r="H61" s="22">
        <v>2</v>
      </c>
      <c r="I61" s="22">
        <v>40</v>
      </c>
      <c r="J61" s="22">
        <v>2</v>
      </c>
      <c r="K61" s="22">
        <v>10</v>
      </c>
      <c r="L61" s="22">
        <v>2</v>
      </c>
      <c r="M61" s="22">
        <v>6</v>
      </c>
      <c r="N61" s="22">
        <v>136</v>
      </c>
      <c r="O61" s="22">
        <v>820</v>
      </c>
      <c r="P61" s="22">
        <v>129</v>
      </c>
      <c r="Q61" s="22">
        <v>2178</v>
      </c>
      <c r="R61" s="85"/>
      <c r="S61" s="66"/>
      <c r="T61" s="10" t="s">
        <v>12</v>
      </c>
      <c r="U61" s="22">
        <f t="shared" ref="U61:V75" si="21">SUM(W61,Y61,AA61,AC61,AE61,AG61,U81,W81,Y81,AA81,AC81,AE81,AG81)</f>
        <v>769</v>
      </c>
      <c r="V61" s="22">
        <f t="shared" si="21"/>
        <v>6240</v>
      </c>
      <c r="W61" s="22">
        <v>2</v>
      </c>
      <c r="X61" s="22">
        <v>2</v>
      </c>
      <c r="Y61" s="22">
        <v>2</v>
      </c>
      <c r="Z61" s="22">
        <v>65</v>
      </c>
      <c r="AA61" s="22">
        <v>2</v>
      </c>
      <c r="AB61" s="22">
        <v>8</v>
      </c>
      <c r="AC61" s="22">
        <v>1</v>
      </c>
      <c r="AD61" s="22">
        <v>1</v>
      </c>
      <c r="AE61" s="22">
        <v>115</v>
      </c>
      <c r="AF61" s="22">
        <v>786</v>
      </c>
      <c r="AG61" s="22">
        <v>132</v>
      </c>
      <c r="AH61" s="22">
        <v>1960</v>
      </c>
    </row>
    <row r="62" spans="1:34" hidden="1" x14ac:dyDescent="0.15">
      <c r="A62" s="85"/>
      <c r="B62" s="66"/>
      <c r="C62" s="10" t="s">
        <v>13</v>
      </c>
      <c r="D62" s="31">
        <f t="shared" si="20"/>
        <v>357</v>
      </c>
      <c r="E62" s="22">
        <f t="shared" si="20"/>
        <v>2304</v>
      </c>
      <c r="F62" s="22">
        <v>2</v>
      </c>
      <c r="G62" s="22">
        <v>11</v>
      </c>
      <c r="H62" s="22" t="s">
        <v>34</v>
      </c>
      <c r="I62" s="22" t="s">
        <v>34</v>
      </c>
      <c r="J62" s="22" t="s">
        <v>34</v>
      </c>
      <c r="K62" s="22" t="s">
        <v>34</v>
      </c>
      <c r="L62" s="22" t="s">
        <v>34</v>
      </c>
      <c r="M62" s="22" t="s">
        <v>34</v>
      </c>
      <c r="N62" s="22">
        <v>97</v>
      </c>
      <c r="O62" s="22">
        <v>511</v>
      </c>
      <c r="P62" s="22">
        <v>57</v>
      </c>
      <c r="Q62" s="22">
        <v>919</v>
      </c>
      <c r="R62" s="85"/>
      <c r="S62" s="66"/>
      <c r="T62" s="10" t="s">
        <v>13</v>
      </c>
      <c r="U62" s="22">
        <f t="shared" si="21"/>
        <v>323</v>
      </c>
      <c r="V62" s="22">
        <f t="shared" si="21"/>
        <v>1913</v>
      </c>
      <c r="W62" s="22">
        <v>2</v>
      </c>
      <c r="X62" s="22">
        <v>11</v>
      </c>
      <c r="Y62" s="22" t="s">
        <v>34</v>
      </c>
      <c r="Z62" s="22" t="s">
        <v>34</v>
      </c>
      <c r="AA62" s="22" t="s">
        <v>34</v>
      </c>
      <c r="AB62" s="22" t="s">
        <v>34</v>
      </c>
      <c r="AC62" s="22">
        <v>3</v>
      </c>
      <c r="AD62" s="22">
        <v>39</v>
      </c>
      <c r="AE62" s="22">
        <v>75</v>
      </c>
      <c r="AF62" s="22">
        <v>386</v>
      </c>
      <c r="AG62" s="22">
        <v>66</v>
      </c>
      <c r="AH62" s="22">
        <v>823</v>
      </c>
    </row>
    <row r="63" spans="1:34" hidden="1" x14ac:dyDescent="0.15">
      <c r="A63" s="85"/>
      <c r="B63" s="67"/>
      <c r="C63" s="10" t="s">
        <v>14</v>
      </c>
      <c r="D63" s="32">
        <f t="shared" si="20"/>
        <v>610</v>
      </c>
      <c r="E63" s="33">
        <f t="shared" si="20"/>
        <v>4076</v>
      </c>
      <c r="F63" s="33">
        <v>3</v>
      </c>
      <c r="G63" s="33">
        <v>9</v>
      </c>
      <c r="H63" s="33">
        <v>2</v>
      </c>
      <c r="I63" s="33">
        <v>12</v>
      </c>
      <c r="J63" s="33" t="s">
        <v>34</v>
      </c>
      <c r="K63" s="33" t="s">
        <v>34</v>
      </c>
      <c r="L63" s="33">
        <v>1</v>
      </c>
      <c r="M63" s="33">
        <v>18</v>
      </c>
      <c r="N63" s="33">
        <v>108</v>
      </c>
      <c r="O63" s="33">
        <v>760</v>
      </c>
      <c r="P63" s="33">
        <v>108</v>
      </c>
      <c r="Q63" s="33">
        <v>1228</v>
      </c>
      <c r="R63" s="85"/>
      <c r="S63" s="67"/>
      <c r="T63" s="10" t="s">
        <v>14</v>
      </c>
      <c r="U63" s="32">
        <f t="shared" si="21"/>
        <v>605</v>
      </c>
      <c r="V63" s="33">
        <f t="shared" si="21"/>
        <v>3873</v>
      </c>
      <c r="W63" s="33">
        <v>3</v>
      </c>
      <c r="X63" s="33">
        <v>13</v>
      </c>
      <c r="Y63" s="33">
        <v>2</v>
      </c>
      <c r="Z63" s="33">
        <v>10</v>
      </c>
      <c r="AA63" s="33" t="s">
        <v>34</v>
      </c>
      <c r="AB63" s="33" t="s">
        <v>34</v>
      </c>
      <c r="AC63" s="33">
        <v>8</v>
      </c>
      <c r="AD63" s="33">
        <v>61</v>
      </c>
      <c r="AE63" s="33">
        <v>91</v>
      </c>
      <c r="AF63" s="33">
        <v>814</v>
      </c>
      <c r="AG63" s="33">
        <v>90</v>
      </c>
      <c r="AH63" s="33">
        <v>1071</v>
      </c>
    </row>
    <row r="64" spans="1:34" ht="13.5" hidden="1" customHeight="1" x14ac:dyDescent="0.15">
      <c r="A64" s="85"/>
      <c r="B64" s="68" t="s">
        <v>16</v>
      </c>
      <c r="C64" s="10" t="s">
        <v>11</v>
      </c>
      <c r="D64" s="22">
        <f>SUM(F64,H64,J64,L64,N64,P64,D92,F92,H92,J92,L92,N92,P92)</f>
        <v>3694</v>
      </c>
      <c r="E64" s="22">
        <f>SUM(G64,I64,K64,M64,O64,Q64,E92,G92,I92,K92,M92,O92,Q92)</f>
        <v>28518</v>
      </c>
      <c r="F64" s="22">
        <v>5</v>
      </c>
      <c r="G64" s="22">
        <v>34</v>
      </c>
      <c r="H64" s="22" t="s">
        <v>34</v>
      </c>
      <c r="I64" s="22" t="s">
        <v>34</v>
      </c>
      <c r="J64" s="22">
        <v>1</v>
      </c>
      <c r="K64" s="22">
        <v>2</v>
      </c>
      <c r="L64" s="22">
        <v>2</v>
      </c>
      <c r="M64" s="22">
        <v>25</v>
      </c>
      <c r="N64" s="22">
        <v>442</v>
      </c>
      <c r="O64" s="22">
        <v>3634</v>
      </c>
      <c r="P64" s="22">
        <v>566</v>
      </c>
      <c r="Q64" s="22">
        <v>10652</v>
      </c>
      <c r="R64" s="85"/>
      <c r="S64" s="68" t="s">
        <v>16</v>
      </c>
      <c r="T64" s="10" t="s">
        <v>11</v>
      </c>
      <c r="U64" s="29">
        <f>SUM(W64,Y64,AA64,AC64,AE64,AG64,U84,W84,Y84,AA84,AC84,AE84,AG84)</f>
        <v>3450</v>
      </c>
      <c r="V64" s="30">
        <f>SUM(X64,Z64,AB64,AD64,AF64,AH64,V84,X84,Z84,AB84,AD84,AF84,AH84)</f>
        <v>23658</v>
      </c>
      <c r="W64" s="30">
        <v>9</v>
      </c>
      <c r="X64" s="30">
        <v>56</v>
      </c>
      <c r="Y64" s="30" t="s">
        <v>34</v>
      </c>
      <c r="Z64" s="30" t="s">
        <v>34</v>
      </c>
      <c r="AA64" s="30">
        <v>6</v>
      </c>
      <c r="AB64" s="30">
        <v>18</v>
      </c>
      <c r="AC64" s="30">
        <v>8</v>
      </c>
      <c r="AD64" s="30">
        <v>55</v>
      </c>
      <c r="AE64" s="30">
        <v>445</v>
      </c>
      <c r="AF64" s="30">
        <v>3393</v>
      </c>
      <c r="AG64" s="30">
        <v>481</v>
      </c>
      <c r="AH64" s="30">
        <v>9438</v>
      </c>
    </row>
    <row r="65" spans="1:34" hidden="1" x14ac:dyDescent="0.15">
      <c r="A65" s="85"/>
      <c r="B65" s="69"/>
      <c r="C65" s="10" t="s">
        <v>12</v>
      </c>
      <c r="D65" s="22">
        <f t="shared" si="20"/>
        <v>735</v>
      </c>
      <c r="E65" s="22">
        <f t="shared" si="20"/>
        <v>6047</v>
      </c>
      <c r="F65" s="22" t="s">
        <v>34</v>
      </c>
      <c r="G65" s="22" t="s">
        <v>34</v>
      </c>
      <c r="H65" s="22" t="s">
        <v>34</v>
      </c>
      <c r="I65" s="22" t="s">
        <v>34</v>
      </c>
      <c r="J65" s="22">
        <v>2</v>
      </c>
      <c r="K65" s="22">
        <v>10</v>
      </c>
      <c r="L65" s="22">
        <v>2</v>
      </c>
      <c r="M65" s="22">
        <v>6</v>
      </c>
      <c r="N65" s="22">
        <v>136</v>
      </c>
      <c r="O65" s="22">
        <v>820</v>
      </c>
      <c r="P65" s="22">
        <v>128</v>
      </c>
      <c r="Q65" s="22">
        <v>2176</v>
      </c>
      <c r="R65" s="85"/>
      <c r="S65" s="69"/>
      <c r="T65" s="10" t="s">
        <v>12</v>
      </c>
      <c r="U65" s="22">
        <f t="shared" si="21"/>
        <v>724</v>
      </c>
      <c r="V65" s="22">
        <f t="shared" si="21"/>
        <v>5399</v>
      </c>
      <c r="W65" s="22">
        <v>2</v>
      </c>
      <c r="X65" s="22">
        <v>2</v>
      </c>
      <c r="Y65" s="22" t="s">
        <v>34</v>
      </c>
      <c r="Z65" s="22" t="s">
        <v>34</v>
      </c>
      <c r="AA65" s="22">
        <v>2</v>
      </c>
      <c r="AB65" s="22">
        <v>8</v>
      </c>
      <c r="AC65" s="22">
        <v>1</v>
      </c>
      <c r="AD65" s="22">
        <v>1</v>
      </c>
      <c r="AE65" s="22">
        <v>115</v>
      </c>
      <c r="AF65" s="22">
        <v>786</v>
      </c>
      <c r="AG65" s="22">
        <v>131</v>
      </c>
      <c r="AH65" s="22">
        <v>1958</v>
      </c>
    </row>
    <row r="66" spans="1:34" hidden="1" x14ac:dyDescent="0.15">
      <c r="A66" s="85"/>
      <c r="B66" s="69"/>
      <c r="C66" s="10" t="s">
        <v>13</v>
      </c>
      <c r="D66" s="22">
        <f t="shared" si="20"/>
        <v>341</v>
      </c>
      <c r="E66" s="22">
        <f t="shared" si="20"/>
        <v>2150</v>
      </c>
      <c r="F66" s="22">
        <v>2</v>
      </c>
      <c r="G66" s="22">
        <v>11</v>
      </c>
      <c r="H66" s="22" t="s">
        <v>34</v>
      </c>
      <c r="I66" s="22" t="s">
        <v>34</v>
      </c>
      <c r="J66" s="22" t="s">
        <v>34</v>
      </c>
      <c r="K66" s="22" t="s">
        <v>34</v>
      </c>
      <c r="L66" s="22" t="s">
        <v>34</v>
      </c>
      <c r="M66" s="22" t="s">
        <v>34</v>
      </c>
      <c r="N66" s="22">
        <v>97</v>
      </c>
      <c r="O66" s="22">
        <v>511</v>
      </c>
      <c r="P66" s="22">
        <v>57</v>
      </c>
      <c r="Q66" s="22">
        <v>919</v>
      </c>
      <c r="R66" s="85"/>
      <c r="S66" s="69"/>
      <c r="T66" s="10" t="s">
        <v>13</v>
      </c>
      <c r="U66" s="22">
        <f t="shared" si="21"/>
        <v>307</v>
      </c>
      <c r="V66" s="22">
        <f t="shared" si="21"/>
        <v>1759</v>
      </c>
      <c r="W66" s="22">
        <v>2</v>
      </c>
      <c r="X66" s="22">
        <v>11</v>
      </c>
      <c r="Y66" s="22" t="s">
        <v>34</v>
      </c>
      <c r="Z66" s="22" t="s">
        <v>34</v>
      </c>
      <c r="AA66" s="22" t="s">
        <v>34</v>
      </c>
      <c r="AB66" s="22" t="s">
        <v>34</v>
      </c>
      <c r="AC66" s="22">
        <v>3</v>
      </c>
      <c r="AD66" s="22">
        <v>39</v>
      </c>
      <c r="AE66" s="22">
        <v>75</v>
      </c>
      <c r="AF66" s="22">
        <v>386</v>
      </c>
      <c r="AG66" s="22">
        <v>66</v>
      </c>
      <c r="AH66" s="22">
        <v>823</v>
      </c>
    </row>
    <row r="67" spans="1:34" hidden="1" x14ac:dyDescent="0.15">
      <c r="A67" s="87"/>
      <c r="B67" s="95"/>
      <c r="C67" s="10" t="s">
        <v>14</v>
      </c>
      <c r="D67" s="32">
        <f t="shared" si="20"/>
        <v>569</v>
      </c>
      <c r="E67" s="33">
        <f t="shared" si="20"/>
        <v>3584</v>
      </c>
      <c r="F67" s="33">
        <v>2</v>
      </c>
      <c r="G67" s="33">
        <v>4</v>
      </c>
      <c r="H67" s="33" t="s">
        <v>34</v>
      </c>
      <c r="I67" s="33" t="s">
        <v>34</v>
      </c>
      <c r="J67" s="33" t="s">
        <v>34</v>
      </c>
      <c r="K67" s="33" t="s">
        <v>34</v>
      </c>
      <c r="L67" s="33">
        <v>1</v>
      </c>
      <c r="M67" s="33">
        <v>18</v>
      </c>
      <c r="N67" s="33">
        <v>108</v>
      </c>
      <c r="O67" s="33">
        <v>760</v>
      </c>
      <c r="P67" s="33">
        <v>108</v>
      </c>
      <c r="Q67" s="33">
        <v>1228</v>
      </c>
      <c r="R67" s="87"/>
      <c r="S67" s="95"/>
      <c r="T67" s="10" t="s">
        <v>14</v>
      </c>
      <c r="U67" s="22">
        <f t="shared" si="21"/>
        <v>569</v>
      </c>
      <c r="V67" s="22">
        <f t="shared" si="21"/>
        <v>3405</v>
      </c>
      <c r="W67" s="22">
        <v>2</v>
      </c>
      <c r="X67" s="22">
        <v>2</v>
      </c>
      <c r="Y67" s="22" t="s">
        <v>34</v>
      </c>
      <c r="Z67" s="22" t="s">
        <v>34</v>
      </c>
      <c r="AA67" s="22" t="s">
        <v>34</v>
      </c>
      <c r="AB67" s="22" t="s">
        <v>34</v>
      </c>
      <c r="AC67" s="22">
        <v>8</v>
      </c>
      <c r="AD67" s="22">
        <v>61</v>
      </c>
      <c r="AE67" s="22">
        <v>91</v>
      </c>
      <c r="AF67" s="22">
        <v>814</v>
      </c>
      <c r="AG67" s="22">
        <v>90</v>
      </c>
      <c r="AH67" s="22">
        <v>1071</v>
      </c>
    </row>
    <row r="68" spans="1:34" hidden="1" x14ac:dyDescent="0.15">
      <c r="A68" s="84" t="s">
        <v>17</v>
      </c>
      <c r="B68" s="65" t="s">
        <v>15</v>
      </c>
      <c r="C68" s="10" t="s">
        <v>11</v>
      </c>
      <c r="D68" s="29">
        <f>SUM(F68,H68,J68,L68,N68,P68,D96,F96,H96,J96,L96,N96,P96)</f>
        <v>3794</v>
      </c>
      <c r="E68" s="30">
        <f>SUM(G68,I68,K68,M68,O68,Q68,E96,G96,I96,K96,M96,O96,Q96)</f>
        <v>31126</v>
      </c>
      <c r="F68" s="30">
        <v>6</v>
      </c>
      <c r="G68" s="30">
        <v>94</v>
      </c>
      <c r="H68" s="30">
        <v>2</v>
      </c>
      <c r="I68" s="30">
        <v>19</v>
      </c>
      <c r="J68" s="30">
        <v>2</v>
      </c>
      <c r="K68" s="30">
        <v>21</v>
      </c>
      <c r="L68" s="30">
        <v>2</v>
      </c>
      <c r="M68" s="30">
        <v>40</v>
      </c>
      <c r="N68" s="30">
        <v>479</v>
      </c>
      <c r="O68" s="30">
        <v>3942</v>
      </c>
      <c r="P68" s="30">
        <v>475</v>
      </c>
      <c r="Q68" s="30">
        <v>9179</v>
      </c>
      <c r="R68" s="84" t="s">
        <v>32</v>
      </c>
      <c r="S68" s="65" t="s">
        <v>15</v>
      </c>
      <c r="T68" s="10" t="s">
        <v>11</v>
      </c>
      <c r="U68" s="30">
        <f>SUM(W68,Y68,AA68,AC68,AE68,AG68,U88,W88,Y88,AA88,AC88,AE88,AG88)</f>
        <v>3608</v>
      </c>
      <c r="V68" s="30">
        <f>SUM(X68,Z68,AB68,AD68,AF68,AH68,V88,X88,Z88,AB88,AD88,AF88,AH88)</f>
        <v>27529</v>
      </c>
      <c r="W68" s="30">
        <v>11</v>
      </c>
      <c r="X68" s="30">
        <v>147</v>
      </c>
      <c r="Y68" s="30">
        <v>4</v>
      </c>
      <c r="Z68" s="30">
        <v>50</v>
      </c>
      <c r="AA68" s="30">
        <v>1</v>
      </c>
      <c r="AB68" s="30">
        <v>2</v>
      </c>
      <c r="AC68" s="30">
        <v>8</v>
      </c>
      <c r="AD68" s="30">
        <v>20</v>
      </c>
      <c r="AE68" s="30">
        <v>400</v>
      </c>
      <c r="AF68" s="30">
        <v>3131</v>
      </c>
      <c r="AG68" s="30">
        <v>498</v>
      </c>
      <c r="AH68" s="30">
        <v>9901</v>
      </c>
    </row>
    <row r="69" spans="1:34" hidden="1" x14ac:dyDescent="0.15">
      <c r="A69" s="85"/>
      <c r="B69" s="66"/>
      <c r="C69" s="10" t="s">
        <v>12</v>
      </c>
      <c r="D69" s="22">
        <f t="shared" si="20"/>
        <v>782</v>
      </c>
      <c r="E69" s="22">
        <f t="shared" si="20"/>
        <v>7151</v>
      </c>
      <c r="F69" s="22" t="s">
        <v>34</v>
      </c>
      <c r="G69" s="22" t="s">
        <v>34</v>
      </c>
      <c r="H69" s="22">
        <v>2</v>
      </c>
      <c r="I69" s="22">
        <v>19</v>
      </c>
      <c r="J69" s="22">
        <v>2</v>
      </c>
      <c r="K69" s="22">
        <v>8</v>
      </c>
      <c r="L69" s="22" t="s">
        <v>34</v>
      </c>
      <c r="M69" s="22" t="s">
        <v>34</v>
      </c>
      <c r="N69" s="22">
        <v>141</v>
      </c>
      <c r="O69" s="22">
        <v>936</v>
      </c>
      <c r="P69" s="22">
        <v>119</v>
      </c>
      <c r="Q69" s="22">
        <v>1962</v>
      </c>
      <c r="R69" s="85"/>
      <c r="S69" s="66"/>
      <c r="T69" s="10" t="s">
        <v>12</v>
      </c>
      <c r="U69" s="22">
        <f t="shared" si="21"/>
        <v>781</v>
      </c>
      <c r="V69" s="22">
        <f t="shared" si="21"/>
        <v>6479</v>
      </c>
      <c r="W69" s="22">
        <v>1</v>
      </c>
      <c r="X69" s="22">
        <v>44</v>
      </c>
      <c r="Y69" s="22">
        <v>2</v>
      </c>
      <c r="Z69" s="22">
        <v>54</v>
      </c>
      <c r="AA69" s="22">
        <v>1</v>
      </c>
      <c r="AB69" s="22">
        <v>4</v>
      </c>
      <c r="AC69" s="22">
        <v>2</v>
      </c>
      <c r="AD69" s="22">
        <v>7</v>
      </c>
      <c r="AE69" s="22">
        <v>129</v>
      </c>
      <c r="AF69" s="22">
        <v>800</v>
      </c>
      <c r="AG69" s="22">
        <v>138</v>
      </c>
      <c r="AH69" s="22">
        <v>2110</v>
      </c>
    </row>
    <row r="70" spans="1:34" hidden="1" x14ac:dyDescent="0.15">
      <c r="A70" s="85"/>
      <c r="B70" s="66"/>
      <c r="C70" s="10" t="s">
        <v>13</v>
      </c>
      <c r="D70" s="22">
        <f t="shared" si="20"/>
        <v>354</v>
      </c>
      <c r="E70" s="22">
        <f t="shared" si="20"/>
        <v>2108</v>
      </c>
      <c r="F70" s="22">
        <v>3</v>
      </c>
      <c r="G70" s="22">
        <v>17</v>
      </c>
      <c r="H70" s="22" t="s">
        <v>34</v>
      </c>
      <c r="I70" s="22" t="s">
        <v>34</v>
      </c>
      <c r="J70" s="22" t="s">
        <v>34</v>
      </c>
      <c r="K70" s="22" t="s">
        <v>34</v>
      </c>
      <c r="L70" s="22" t="s">
        <v>34</v>
      </c>
      <c r="M70" s="22" t="s">
        <v>34</v>
      </c>
      <c r="N70" s="22">
        <v>97</v>
      </c>
      <c r="O70" s="22">
        <v>470</v>
      </c>
      <c r="P70" s="22">
        <v>51</v>
      </c>
      <c r="Q70" s="22">
        <v>780</v>
      </c>
      <c r="R70" s="85"/>
      <c r="S70" s="66"/>
      <c r="T70" s="10" t="s">
        <v>13</v>
      </c>
      <c r="U70" s="22">
        <f t="shared" si="21"/>
        <v>364</v>
      </c>
      <c r="V70" s="22">
        <f t="shared" si="21"/>
        <v>1889</v>
      </c>
      <c r="W70" s="22">
        <v>2</v>
      </c>
      <c r="X70" s="22">
        <v>9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 t="s">
        <v>34</v>
      </c>
      <c r="AD70" s="22" t="s">
        <v>34</v>
      </c>
      <c r="AE70" s="22">
        <v>94</v>
      </c>
      <c r="AF70" s="22">
        <v>451</v>
      </c>
      <c r="AG70" s="22">
        <v>58</v>
      </c>
      <c r="AH70" s="22">
        <v>739</v>
      </c>
    </row>
    <row r="71" spans="1:34" hidden="1" x14ac:dyDescent="0.15">
      <c r="A71" s="85"/>
      <c r="B71" s="67"/>
      <c r="C71" s="10" t="s">
        <v>14</v>
      </c>
      <c r="D71" s="32">
        <f t="shared" si="20"/>
        <v>581</v>
      </c>
      <c r="E71" s="33">
        <f t="shared" si="20"/>
        <v>4129</v>
      </c>
      <c r="F71" s="33">
        <v>1</v>
      </c>
      <c r="G71" s="33">
        <v>3</v>
      </c>
      <c r="H71" s="33">
        <v>2</v>
      </c>
      <c r="I71" s="33">
        <v>13</v>
      </c>
      <c r="J71" s="33" t="s">
        <v>34</v>
      </c>
      <c r="K71" s="33" t="s">
        <v>34</v>
      </c>
      <c r="L71" s="33">
        <v>5</v>
      </c>
      <c r="M71" s="33">
        <v>49</v>
      </c>
      <c r="N71" s="33">
        <v>109</v>
      </c>
      <c r="O71" s="33">
        <v>762</v>
      </c>
      <c r="P71" s="33">
        <v>72</v>
      </c>
      <c r="Q71" s="33">
        <v>1112</v>
      </c>
      <c r="R71" s="85"/>
      <c r="S71" s="67"/>
      <c r="T71" s="10" t="s">
        <v>14</v>
      </c>
      <c r="U71" s="32">
        <f t="shared" si="21"/>
        <v>604</v>
      </c>
      <c r="V71" s="33">
        <f t="shared" si="21"/>
        <v>3793</v>
      </c>
      <c r="W71" s="33">
        <v>1</v>
      </c>
      <c r="X71" s="33">
        <v>7</v>
      </c>
      <c r="Y71" s="33">
        <v>2</v>
      </c>
      <c r="Z71" s="33">
        <v>15</v>
      </c>
      <c r="AA71" s="33" t="s">
        <v>34</v>
      </c>
      <c r="AB71" s="33" t="s">
        <v>34</v>
      </c>
      <c r="AC71" s="33">
        <v>4</v>
      </c>
      <c r="AD71" s="33">
        <v>26</v>
      </c>
      <c r="AE71" s="33">
        <v>100</v>
      </c>
      <c r="AF71" s="33">
        <v>710</v>
      </c>
      <c r="AG71" s="33">
        <v>103</v>
      </c>
      <c r="AH71" s="33">
        <v>1042</v>
      </c>
    </row>
    <row r="72" spans="1:34" ht="13.5" hidden="1" customHeight="1" x14ac:dyDescent="0.15">
      <c r="A72" s="85"/>
      <c r="B72" s="68" t="s">
        <v>16</v>
      </c>
      <c r="C72" s="10" t="s">
        <v>11</v>
      </c>
      <c r="D72" s="29">
        <f>SUM(F72,H72,J72,L72,N72,P72,D100,F100,H100,J100,L100,N100,P100)</f>
        <v>3677</v>
      </c>
      <c r="E72" s="30">
        <f>SUM(G72,I72,K72,M72,O72,Q72,E100,G100,I100,K100,M100,O100,Q100)</f>
        <v>28124</v>
      </c>
      <c r="F72" s="30">
        <v>5</v>
      </c>
      <c r="G72" s="30">
        <v>29</v>
      </c>
      <c r="H72" s="30" t="s">
        <v>34</v>
      </c>
      <c r="I72" s="30" t="s">
        <v>34</v>
      </c>
      <c r="J72" s="30">
        <v>2</v>
      </c>
      <c r="K72" s="30">
        <v>21</v>
      </c>
      <c r="L72" s="30">
        <v>2</v>
      </c>
      <c r="M72" s="30">
        <v>40</v>
      </c>
      <c r="N72" s="30">
        <v>479</v>
      </c>
      <c r="O72" s="30">
        <v>3942</v>
      </c>
      <c r="P72" s="30">
        <v>475</v>
      </c>
      <c r="Q72" s="30">
        <v>9179</v>
      </c>
      <c r="R72" s="85"/>
      <c r="S72" s="68" t="s">
        <v>16</v>
      </c>
      <c r="T72" s="10" t="s">
        <v>11</v>
      </c>
      <c r="U72" s="29">
        <f>SUM(W72,Y72,AA72,AC72,AE72,AG72,U92,W92,Y92,AA92,AC92,AE92,AG92)</f>
        <v>3484</v>
      </c>
      <c r="V72" s="30">
        <f>SUM(X72,Z72,AB72,AD72,AF72,AH72,V92,X92,Z92,AB92,AD92,AF92,AH92)</f>
        <v>24810</v>
      </c>
      <c r="W72" s="30">
        <v>10</v>
      </c>
      <c r="X72" s="30">
        <v>77</v>
      </c>
      <c r="Y72" s="30" t="s">
        <v>34</v>
      </c>
      <c r="Z72" s="30" t="s">
        <v>34</v>
      </c>
      <c r="AA72" s="30">
        <v>1</v>
      </c>
      <c r="AB72" s="30">
        <v>2</v>
      </c>
      <c r="AC72" s="30">
        <v>8</v>
      </c>
      <c r="AD72" s="30">
        <v>20</v>
      </c>
      <c r="AE72" s="30">
        <v>400</v>
      </c>
      <c r="AF72" s="30">
        <v>3131</v>
      </c>
      <c r="AG72" s="30">
        <v>498</v>
      </c>
      <c r="AH72" s="30">
        <v>9901</v>
      </c>
    </row>
    <row r="73" spans="1:34" hidden="1" x14ac:dyDescent="0.15">
      <c r="A73" s="85"/>
      <c r="B73" s="69"/>
      <c r="C73" s="10" t="s">
        <v>12</v>
      </c>
      <c r="D73" s="22">
        <f t="shared" si="20"/>
        <v>740</v>
      </c>
      <c r="E73" s="22">
        <f t="shared" si="20"/>
        <v>6435</v>
      </c>
      <c r="F73" s="22" t="s">
        <v>34</v>
      </c>
      <c r="G73" s="22" t="s">
        <v>34</v>
      </c>
      <c r="H73" s="22" t="s">
        <v>34</v>
      </c>
      <c r="I73" s="22" t="s">
        <v>34</v>
      </c>
      <c r="J73" s="22">
        <v>2</v>
      </c>
      <c r="K73" s="22">
        <v>8</v>
      </c>
      <c r="L73" s="22" t="s">
        <v>34</v>
      </c>
      <c r="M73" s="22" t="s">
        <v>34</v>
      </c>
      <c r="N73" s="22">
        <v>141</v>
      </c>
      <c r="O73" s="22">
        <v>936</v>
      </c>
      <c r="P73" s="22">
        <v>118</v>
      </c>
      <c r="Q73" s="22">
        <v>1960</v>
      </c>
      <c r="R73" s="85"/>
      <c r="S73" s="69"/>
      <c r="T73" s="10" t="s">
        <v>12</v>
      </c>
      <c r="U73" s="22">
        <f t="shared" si="21"/>
        <v>736</v>
      </c>
      <c r="V73" s="22">
        <f t="shared" si="21"/>
        <v>5649</v>
      </c>
      <c r="W73" s="22">
        <v>1</v>
      </c>
      <c r="X73" s="22">
        <v>44</v>
      </c>
      <c r="Y73" s="22" t="s">
        <v>34</v>
      </c>
      <c r="Z73" s="22" t="s">
        <v>34</v>
      </c>
      <c r="AA73" s="22">
        <v>1</v>
      </c>
      <c r="AB73" s="22">
        <v>4</v>
      </c>
      <c r="AC73" s="22">
        <v>2</v>
      </c>
      <c r="AD73" s="22">
        <v>7</v>
      </c>
      <c r="AE73" s="22">
        <v>129</v>
      </c>
      <c r="AF73" s="22">
        <v>800</v>
      </c>
      <c r="AG73" s="22">
        <v>137</v>
      </c>
      <c r="AH73" s="22">
        <v>2108</v>
      </c>
    </row>
    <row r="74" spans="1:34" hidden="1" x14ac:dyDescent="0.15">
      <c r="A74" s="85"/>
      <c r="B74" s="69"/>
      <c r="C74" s="10" t="s">
        <v>13</v>
      </c>
      <c r="D74" s="22">
        <f t="shared" si="20"/>
        <v>336</v>
      </c>
      <c r="E74" s="22">
        <f t="shared" si="20"/>
        <v>1904</v>
      </c>
      <c r="F74" s="22">
        <v>3</v>
      </c>
      <c r="G74" s="22">
        <v>17</v>
      </c>
      <c r="H74" s="22" t="s">
        <v>34</v>
      </c>
      <c r="I74" s="22" t="s">
        <v>34</v>
      </c>
      <c r="J74" s="22" t="s">
        <v>34</v>
      </c>
      <c r="K74" s="22" t="s">
        <v>34</v>
      </c>
      <c r="L74" s="22" t="s">
        <v>34</v>
      </c>
      <c r="M74" s="22" t="s">
        <v>34</v>
      </c>
      <c r="N74" s="22">
        <v>97</v>
      </c>
      <c r="O74" s="22">
        <v>470</v>
      </c>
      <c r="P74" s="22">
        <v>51</v>
      </c>
      <c r="Q74" s="22">
        <v>780</v>
      </c>
      <c r="R74" s="85"/>
      <c r="S74" s="69"/>
      <c r="T74" s="10" t="s">
        <v>13</v>
      </c>
      <c r="U74" s="22">
        <f t="shared" si="21"/>
        <v>346</v>
      </c>
      <c r="V74" s="22">
        <f t="shared" si="21"/>
        <v>1741</v>
      </c>
      <c r="W74" s="22">
        <v>2</v>
      </c>
      <c r="X74" s="22">
        <v>9</v>
      </c>
      <c r="Y74" s="22" t="s">
        <v>34</v>
      </c>
      <c r="Z74" s="22" t="s">
        <v>34</v>
      </c>
      <c r="AA74" s="22" t="s">
        <v>34</v>
      </c>
      <c r="AB74" s="22" t="s">
        <v>34</v>
      </c>
      <c r="AC74" s="22" t="s">
        <v>34</v>
      </c>
      <c r="AD74" s="22" t="s">
        <v>34</v>
      </c>
      <c r="AE74" s="22">
        <v>94</v>
      </c>
      <c r="AF74" s="22">
        <v>451</v>
      </c>
      <c r="AG74" s="22">
        <v>58</v>
      </c>
      <c r="AH74" s="22">
        <v>739</v>
      </c>
    </row>
    <row r="75" spans="1:34" ht="14.25" hidden="1" thickBot="1" x14ac:dyDescent="0.2">
      <c r="A75" s="87"/>
      <c r="B75" s="95"/>
      <c r="C75" s="10" t="s">
        <v>14</v>
      </c>
      <c r="D75" s="22">
        <f t="shared" si="20"/>
        <v>541</v>
      </c>
      <c r="E75" s="22">
        <f t="shared" si="20"/>
        <v>3651</v>
      </c>
      <c r="F75" s="22">
        <v>1</v>
      </c>
      <c r="G75" s="22">
        <v>3</v>
      </c>
      <c r="H75" s="22" t="s">
        <v>34</v>
      </c>
      <c r="I75" s="22" t="s">
        <v>34</v>
      </c>
      <c r="J75" s="22" t="s">
        <v>34</v>
      </c>
      <c r="K75" s="22" t="s">
        <v>34</v>
      </c>
      <c r="L75" s="22">
        <v>5</v>
      </c>
      <c r="M75" s="22">
        <v>49</v>
      </c>
      <c r="N75" s="22">
        <v>109</v>
      </c>
      <c r="O75" s="22">
        <v>762</v>
      </c>
      <c r="P75" s="22">
        <v>72</v>
      </c>
      <c r="Q75" s="22">
        <v>1112</v>
      </c>
      <c r="R75" s="86"/>
      <c r="S75" s="70"/>
      <c r="T75" s="34" t="s">
        <v>14</v>
      </c>
      <c r="U75" s="35">
        <f t="shared" si="21"/>
        <v>568</v>
      </c>
      <c r="V75" s="35">
        <f t="shared" si="21"/>
        <v>3360</v>
      </c>
      <c r="W75" s="35" t="s">
        <v>34</v>
      </c>
      <c r="X75" s="35" t="s">
        <v>34</v>
      </c>
      <c r="Y75" s="35" t="s">
        <v>34</v>
      </c>
      <c r="Z75" s="35" t="s">
        <v>34</v>
      </c>
      <c r="AA75" s="35" t="s">
        <v>34</v>
      </c>
      <c r="AB75" s="35" t="s">
        <v>34</v>
      </c>
      <c r="AC75" s="35">
        <v>4</v>
      </c>
      <c r="AD75" s="35">
        <v>26</v>
      </c>
      <c r="AE75" s="35">
        <v>100</v>
      </c>
      <c r="AF75" s="35">
        <v>710</v>
      </c>
      <c r="AG75" s="35">
        <v>103</v>
      </c>
      <c r="AH75" s="35">
        <v>1042</v>
      </c>
    </row>
    <row r="76" spans="1:34" hidden="1" x14ac:dyDescent="0.15">
      <c r="A76" s="62" t="s">
        <v>18</v>
      </c>
      <c r="B76" s="65" t="s">
        <v>15</v>
      </c>
      <c r="C76" s="10" t="s">
        <v>11</v>
      </c>
      <c r="D76" s="30">
        <f>SUM(F76,H76,J76,L76,N76,P76,D104,F104,H104,J104,L104,N104,P104)</f>
        <v>3752</v>
      </c>
      <c r="E76" s="30">
        <f>SUM(G76,I76,K76,M76,O76,Q76,E104,G104,I104,K104,M104,O104,Q104)</f>
        <v>31647</v>
      </c>
      <c r="F76" s="30">
        <v>7</v>
      </c>
      <c r="G76" s="30">
        <v>102</v>
      </c>
      <c r="H76" s="30">
        <v>2</v>
      </c>
      <c r="I76" s="30">
        <v>6</v>
      </c>
      <c r="J76" s="30">
        <v>1</v>
      </c>
      <c r="K76" s="30">
        <v>13</v>
      </c>
      <c r="L76" s="30">
        <v>1</v>
      </c>
      <c r="M76" s="30">
        <v>13</v>
      </c>
      <c r="N76" s="30">
        <v>448</v>
      </c>
      <c r="O76" s="30">
        <v>3114</v>
      </c>
      <c r="P76" s="30">
        <v>409</v>
      </c>
      <c r="Q76" s="30">
        <v>8050</v>
      </c>
      <c r="R76" s="26"/>
      <c r="S76" s="27"/>
      <c r="T76" s="3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</row>
    <row r="77" spans="1:34" hidden="1" x14ac:dyDescent="0.15">
      <c r="A77" s="63"/>
      <c r="B77" s="66"/>
      <c r="C77" s="10" t="s">
        <v>12</v>
      </c>
      <c r="D77" s="22">
        <f t="shared" ref="D77:E83" si="22">SUM(F77,H77,J77,L77,N77,P77,D105,F105,H105,J105,L105,N105,P105)</f>
        <v>790</v>
      </c>
      <c r="E77" s="22">
        <f t="shared" si="22"/>
        <v>7183</v>
      </c>
      <c r="F77" s="22">
        <v>1</v>
      </c>
      <c r="G77" s="22">
        <v>2</v>
      </c>
      <c r="H77" s="22">
        <v>1</v>
      </c>
      <c r="I77" s="22">
        <v>21</v>
      </c>
      <c r="J77" s="22">
        <v>2</v>
      </c>
      <c r="K77" s="22">
        <v>13</v>
      </c>
      <c r="L77" s="22" t="s">
        <v>34</v>
      </c>
      <c r="M77" s="22" t="s">
        <v>34</v>
      </c>
      <c r="N77" s="22">
        <v>148</v>
      </c>
      <c r="O77" s="22">
        <v>911</v>
      </c>
      <c r="P77" s="22">
        <v>101</v>
      </c>
      <c r="Q77" s="22">
        <v>1530</v>
      </c>
      <c r="T77" s="3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34" hidden="1" x14ac:dyDescent="0.15">
      <c r="A78" s="63"/>
      <c r="B78" s="66"/>
      <c r="C78" s="10" t="s">
        <v>13</v>
      </c>
      <c r="D78" s="22">
        <f t="shared" si="22"/>
        <v>341</v>
      </c>
      <c r="E78" s="22">
        <f t="shared" si="22"/>
        <v>2144</v>
      </c>
      <c r="F78" s="22">
        <v>4</v>
      </c>
      <c r="G78" s="22">
        <v>33</v>
      </c>
      <c r="H78" s="22">
        <v>1</v>
      </c>
      <c r="I78" s="22">
        <v>3</v>
      </c>
      <c r="J78" s="22" t="s">
        <v>34</v>
      </c>
      <c r="K78" s="22" t="s">
        <v>34</v>
      </c>
      <c r="L78" s="22" t="s">
        <v>34</v>
      </c>
      <c r="M78" s="22" t="s">
        <v>34</v>
      </c>
      <c r="N78" s="22">
        <v>87</v>
      </c>
      <c r="O78" s="22">
        <v>349</v>
      </c>
      <c r="P78" s="22">
        <v>48</v>
      </c>
      <c r="Q78" s="22">
        <v>813</v>
      </c>
      <c r="R78" s="78" t="s">
        <v>0</v>
      </c>
      <c r="S78" s="78"/>
      <c r="T78" s="91"/>
      <c r="U78" s="93" t="s">
        <v>20</v>
      </c>
      <c r="V78" s="94"/>
      <c r="W78" s="76" t="s">
        <v>21</v>
      </c>
      <c r="X78" s="72"/>
      <c r="Y78" s="76" t="s">
        <v>22</v>
      </c>
      <c r="Z78" s="71"/>
      <c r="AA78" s="71" t="s">
        <v>23</v>
      </c>
      <c r="AB78" s="72"/>
      <c r="AC78" s="76" t="s">
        <v>24</v>
      </c>
      <c r="AD78" s="72"/>
      <c r="AE78" s="76" t="s">
        <v>25</v>
      </c>
      <c r="AF78" s="72"/>
      <c r="AG78" s="76" t="s">
        <v>26</v>
      </c>
      <c r="AH78" s="71"/>
    </row>
    <row r="79" spans="1:34" hidden="1" x14ac:dyDescent="0.15">
      <c r="A79" s="63"/>
      <c r="B79" s="67"/>
      <c r="C79" s="10" t="s">
        <v>14</v>
      </c>
      <c r="D79" s="32">
        <f t="shared" si="22"/>
        <v>596</v>
      </c>
      <c r="E79" s="33">
        <f t="shared" si="22"/>
        <v>4072</v>
      </c>
      <c r="F79" s="33">
        <v>10</v>
      </c>
      <c r="G79" s="33">
        <v>55</v>
      </c>
      <c r="H79" s="33">
        <v>3</v>
      </c>
      <c r="I79" s="33">
        <v>13</v>
      </c>
      <c r="J79" s="33" t="s">
        <v>34</v>
      </c>
      <c r="K79" s="33" t="s">
        <v>34</v>
      </c>
      <c r="L79" s="33">
        <v>4</v>
      </c>
      <c r="M79" s="33">
        <v>24</v>
      </c>
      <c r="N79" s="33">
        <v>114</v>
      </c>
      <c r="O79" s="33">
        <v>709</v>
      </c>
      <c r="P79" s="33">
        <v>66</v>
      </c>
      <c r="Q79" s="33">
        <v>1023</v>
      </c>
      <c r="R79" s="79"/>
      <c r="S79" s="79"/>
      <c r="T79" s="92"/>
      <c r="U79" s="10" t="s">
        <v>1</v>
      </c>
      <c r="V79" s="10" t="s">
        <v>2</v>
      </c>
      <c r="W79" s="10" t="s">
        <v>1</v>
      </c>
      <c r="X79" s="10" t="s">
        <v>2</v>
      </c>
      <c r="Y79" s="10" t="s">
        <v>1</v>
      </c>
      <c r="Z79" s="11" t="s">
        <v>2</v>
      </c>
      <c r="AA79" s="12" t="s">
        <v>1</v>
      </c>
      <c r="AB79" s="10" t="s">
        <v>2</v>
      </c>
      <c r="AC79" s="10" t="s">
        <v>1</v>
      </c>
      <c r="AD79" s="10" t="s">
        <v>2</v>
      </c>
      <c r="AE79" s="10" t="s">
        <v>1</v>
      </c>
      <c r="AF79" s="10" t="s">
        <v>2</v>
      </c>
      <c r="AG79" s="10" t="s">
        <v>1</v>
      </c>
      <c r="AH79" s="11" t="s">
        <v>2</v>
      </c>
    </row>
    <row r="80" spans="1:34" hidden="1" x14ac:dyDescent="0.15">
      <c r="A80" s="63"/>
      <c r="B80" s="68" t="s">
        <v>16</v>
      </c>
      <c r="C80" s="10" t="s">
        <v>11</v>
      </c>
      <c r="D80" s="29">
        <f>SUM(F80,H80,J80,L80,N80,P80,D108,F108,H108,J108,L108,N108,P108)</f>
        <v>3618</v>
      </c>
      <c r="E80" s="30">
        <f>SUM(G80,I80,K80,M80,O80,Q80,E108,G108,I108,K108,M108,O108,Q108)</f>
        <v>28640</v>
      </c>
      <c r="F80" s="30">
        <v>6</v>
      </c>
      <c r="G80" s="30">
        <v>42</v>
      </c>
      <c r="H80" s="30" t="s">
        <v>34</v>
      </c>
      <c r="I80" s="30" t="s">
        <v>34</v>
      </c>
      <c r="J80" s="30">
        <v>1</v>
      </c>
      <c r="K80" s="30">
        <v>13</v>
      </c>
      <c r="L80" s="30">
        <v>1</v>
      </c>
      <c r="M80" s="30">
        <v>13</v>
      </c>
      <c r="N80" s="30">
        <v>448</v>
      </c>
      <c r="O80" s="30">
        <v>3114</v>
      </c>
      <c r="P80" s="30">
        <v>409</v>
      </c>
      <c r="Q80" s="30">
        <v>8050</v>
      </c>
      <c r="R80" s="82" t="s">
        <v>31</v>
      </c>
      <c r="S80" s="65" t="s">
        <v>15</v>
      </c>
      <c r="T80" s="10" t="s">
        <v>11</v>
      </c>
      <c r="U80" s="29">
        <v>8</v>
      </c>
      <c r="V80" s="30">
        <v>169</v>
      </c>
      <c r="W80" s="30">
        <v>68</v>
      </c>
      <c r="X80" s="30">
        <v>1308</v>
      </c>
      <c r="Y80" s="30">
        <v>1630</v>
      </c>
      <c r="Z80" s="30">
        <v>6316</v>
      </c>
      <c r="AA80" s="30">
        <v>42</v>
      </c>
      <c r="AB80" s="30">
        <v>593</v>
      </c>
      <c r="AC80" s="30">
        <v>72</v>
      </c>
      <c r="AD80" s="30">
        <v>167</v>
      </c>
      <c r="AE80" s="30">
        <v>777</v>
      </c>
      <c r="AF80" s="30">
        <v>4274</v>
      </c>
      <c r="AG80" s="30">
        <v>31</v>
      </c>
      <c r="AH80" s="30">
        <v>724</v>
      </c>
    </row>
    <row r="81" spans="1:34" hidden="1" x14ac:dyDescent="0.15">
      <c r="A81" s="63"/>
      <c r="B81" s="69"/>
      <c r="C81" s="10" t="s">
        <v>12</v>
      </c>
      <c r="D81" s="22">
        <f t="shared" si="22"/>
        <v>747</v>
      </c>
      <c r="E81" s="22">
        <f t="shared" si="22"/>
        <v>6461</v>
      </c>
      <c r="F81" s="22">
        <v>1</v>
      </c>
      <c r="G81" s="22">
        <v>2</v>
      </c>
      <c r="H81" s="22" t="s">
        <v>34</v>
      </c>
      <c r="I81" s="22" t="s">
        <v>34</v>
      </c>
      <c r="J81" s="22">
        <v>2</v>
      </c>
      <c r="K81" s="22">
        <v>13</v>
      </c>
      <c r="L81" s="22" t="s">
        <v>34</v>
      </c>
      <c r="M81" s="22" t="s">
        <v>34</v>
      </c>
      <c r="N81" s="22">
        <v>148</v>
      </c>
      <c r="O81" s="22">
        <v>911</v>
      </c>
      <c r="P81" s="22">
        <v>100</v>
      </c>
      <c r="Q81" s="22">
        <v>1528</v>
      </c>
      <c r="R81" s="82"/>
      <c r="S81" s="66"/>
      <c r="T81" s="10" t="s">
        <v>12</v>
      </c>
      <c r="U81" s="22" t="s">
        <v>34</v>
      </c>
      <c r="V81" s="22" t="s">
        <v>34</v>
      </c>
      <c r="W81" s="22">
        <v>13</v>
      </c>
      <c r="X81" s="22">
        <v>76</v>
      </c>
      <c r="Y81" s="22">
        <v>337</v>
      </c>
      <c r="Z81" s="22">
        <v>1197</v>
      </c>
      <c r="AA81" s="22">
        <v>5</v>
      </c>
      <c r="AB81" s="22">
        <v>53</v>
      </c>
      <c r="AC81" s="22">
        <v>6</v>
      </c>
      <c r="AD81" s="22">
        <v>19</v>
      </c>
      <c r="AE81" s="22">
        <v>143</v>
      </c>
      <c r="AF81" s="22">
        <v>1802</v>
      </c>
      <c r="AG81" s="22">
        <v>11</v>
      </c>
      <c r="AH81" s="22">
        <v>271</v>
      </c>
    </row>
    <row r="82" spans="1:34" hidden="1" x14ac:dyDescent="0.15">
      <c r="A82" s="63"/>
      <c r="B82" s="69"/>
      <c r="C82" s="10" t="s">
        <v>13</v>
      </c>
      <c r="D82" s="22">
        <f t="shared" si="22"/>
        <v>314</v>
      </c>
      <c r="E82" s="22">
        <f t="shared" si="22"/>
        <v>1909</v>
      </c>
      <c r="F82" s="22">
        <v>4</v>
      </c>
      <c r="G82" s="22">
        <v>33</v>
      </c>
      <c r="H82" s="22">
        <v>1</v>
      </c>
      <c r="I82" s="22">
        <v>3</v>
      </c>
      <c r="J82" s="22" t="s">
        <v>34</v>
      </c>
      <c r="K82" s="22" t="s">
        <v>34</v>
      </c>
      <c r="L82" s="22" t="s">
        <v>34</v>
      </c>
      <c r="M82" s="22" t="s">
        <v>34</v>
      </c>
      <c r="N82" s="22">
        <v>87</v>
      </c>
      <c r="O82" s="22">
        <v>349</v>
      </c>
      <c r="P82" s="22">
        <v>48</v>
      </c>
      <c r="Q82" s="22">
        <v>813</v>
      </c>
      <c r="R82" s="82"/>
      <c r="S82" s="66"/>
      <c r="T82" s="10" t="s">
        <v>13</v>
      </c>
      <c r="U82" s="22" t="s">
        <v>34</v>
      </c>
      <c r="V82" s="22" t="s">
        <v>34</v>
      </c>
      <c r="W82" s="22">
        <v>6</v>
      </c>
      <c r="X82" s="22">
        <v>27</v>
      </c>
      <c r="Y82" s="22">
        <v>98</v>
      </c>
      <c r="Z82" s="22">
        <v>311</v>
      </c>
      <c r="AA82" s="22">
        <v>1</v>
      </c>
      <c r="AB82" s="22">
        <v>2</v>
      </c>
      <c r="AC82" s="22">
        <v>3</v>
      </c>
      <c r="AD82" s="22">
        <v>7</v>
      </c>
      <c r="AE82" s="22">
        <v>64</v>
      </c>
      <c r="AF82" s="22">
        <v>243</v>
      </c>
      <c r="AG82" s="22">
        <v>5</v>
      </c>
      <c r="AH82" s="22">
        <v>64</v>
      </c>
    </row>
    <row r="83" spans="1:34" ht="14.25" hidden="1" thickBot="1" x14ac:dyDescent="0.2">
      <c r="A83" s="64"/>
      <c r="B83" s="70"/>
      <c r="C83" s="34" t="s">
        <v>14</v>
      </c>
      <c r="D83" s="35">
        <f t="shared" si="22"/>
        <v>549</v>
      </c>
      <c r="E83" s="35">
        <f t="shared" si="22"/>
        <v>3565</v>
      </c>
      <c r="F83" s="35">
        <v>10</v>
      </c>
      <c r="G83" s="35">
        <v>55</v>
      </c>
      <c r="H83" s="35">
        <v>1</v>
      </c>
      <c r="I83" s="35">
        <v>1</v>
      </c>
      <c r="J83" s="35" t="s">
        <v>34</v>
      </c>
      <c r="K83" s="35" t="s">
        <v>34</v>
      </c>
      <c r="L83" s="35">
        <v>4</v>
      </c>
      <c r="M83" s="35">
        <v>24</v>
      </c>
      <c r="N83" s="35">
        <v>114</v>
      </c>
      <c r="O83" s="35">
        <v>709</v>
      </c>
      <c r="P83" s="35">
        <v>66</v>
      </c>
      <c r="Q83" s="35">
        <v>1023</v>
      </c>
      <c r="R83" s="82"/>
      <c r="S83" s="67"/>
      <c r="T83" s="10" t="s">
        <v>14</v>
      </c>
      <c r="U83" s="32">
        <v>2</v>
      </c>
      <c r="V83" s="33">
        <v>12</v>
      </c>
      <c r="W83" s="33">
        <v>10</v>
      </c>
      <c r="X83" s="33">
        <v>135</v>
      </c>
      <c r="Y83" s="33">
        <v>232</v>
      </c>
      <c r="Z83" s="33">
        <v>666</v>
      </c>
      <c r="AA83" s="33">
        <v>2</v>
      </c>
      <c r="AB83" s="33">
        <v>35</v>
      </c>
      <c r="AC83" s="33">
        <v>3</v>
      </c>
      <c r="AD83" s="33">
        <v>6</v>
      </c>
      <c r="AE83" s="33">
        <v>151</v>
      </c>
      <c r="AF83" s="33">
        <v>875</v>
      </c>
      <c r="AG83" s="33">
        <v>11</v>
      </c>
      <c r="AH83" s="33">
        <v>175</v>
      </c>
    </row>
    <row r="84" spans="1:34" ht="11.25" hidden="1" customHeight="1" x14ac:dyDescent="0.15">
      <c r="A84" s="26"/>
      <c r="B84" s="2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82"/>
      <c r="S84" s="83" t="s">
        <v>16</v>
      </c>
      <c r="T84" s="10" t="s">
        <v>11</v>
      </c>
      <c r="U84" s="29">
        <v>4</v>
      </c>
      <c r="V84" s="30">
        <v>87</v>
      </c>
      <c r="W84" s="30">
        <v>50</v>
      </c>
      <c r="X84" s="30">
        <v>751</v>
      </c>
      <c r="Y84" s="30">
        <v>1628</v>
      </c>
      <c r="Z84" s="30">
        <v>6284</v>
      </c>
      <c r="AA84" s="30">
        <v>40</v>
      </c>
      <c r="AB84" s="30">
        <v>577</v>
      </c>
      <c r="AC84" s="30">
        <v>70</v>
      </c>
      <c r="AD84" s="30">
        <v>156</v>
      </c>
      <c r="AE84" s="30">
        <v>709</v>
      </c>
      <c r="AF84" s="30">
        <v>2843</v>
      </c>
      <c r="AG84" s="30" t="s">
        <v>34</v>
      </c>
      <c r="AH84" s="30" t="s">
        <v>34</v>
      </c>
    </row>
    <row r="85" spans="1:34" ht="11.25" hidden="1" customHeight="1" thickBot="1" x14ac:dyDescent="0.2"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82"/>
      <c r="S85" s="83"/>
      <c r="T85" s="10" t="s">
        <v>12</v>
      </c>
      <c r="U85" s="22" t="s">
        <v>34</v>
      </c>
      <c r="V85" s="22" t="s">
        <v>34</v>
      </c>
      <c r="W85" s="22">
        <v>7</v>
      </c>
      <c r="X85" s="22">
        <v>30</v>
      </c>
      <c r="Y85" s="22">
        <v>335</v>
      </c>
      <c r="Z85" s="22">
        <v>1178</v>
      </c>
      <c r="AA85" s="22">
        <v>5</v>
      </c>
      <c r="AB85" s="22">
        <v>53</v>
      </c>
      <c r="AC85" s="22">
        <v>6</v>
      </c>
      <c r="AD85" s="22">
        <v>19</v>
      </c>
      <c r="AE85" s="22">
        <v>120</v>
      </c>
      <c r="AF85" s="22">
        <v>1364</v>
      </c>
      <c r="AG85" s="22" t="s">
        <v>34</v>
      </c>
      <c r="AH85" s="22" t="s">
        <v>34</v>
      </c>
    </row>
    <row r="86" spans="1:34" s="7" customFormat="1" hidden="1" x14ac:dyDescent="0.15">
      <c r="A86" s="71" t="s">
        <v>0</v>
      </c>
      <c r="B86" s="71"/>
      <c r="C86" s="72"/>
      <c r="D86" s="77" t="s">
        <v>20</v>
      </c>
      <c r="E86" s="77"/>
      <c r="F86" s="75" t="s">
        <v>21</v>
      </c>
      <c r="G86" s="75"/>
      <c r="H86" s="75" t="s">
        <v>22</v>
      </c>
      <c r="I86" s="76"/>
      <c r="J86" s="72" t="s">
        <v>23</v>
      </c>
      <c r="K86" s="75"/>
      <c r="L86" s="75" t="s">
        <v>24</v>
      </c>
      <c r="M86" s="75"/>
      <c r="N86" s="75" t="s">
        <v>25</v>
      </c>
      <c r="O86" s="75"/>
      <c r="P86" s="75" t="s">
        <v>26</v>
      </c>
      <c r="Q86" s="76"/>
      <c r="R86" s="82"/>
      <c r="S86" s="83"/>
      <c r="T86" s="10" t="s">
        <v>13</v>
      </c>
      <c r="U86" s="22" t="s">
        <v>34</v>
      </c>
      <c r="V86" s="22" t="s">
        <v>34</v>
      </c>
      <c r="W86" s="22">
        <v>4</v>
      </c>
      <c r="X86" s="22">
        <v>12</v>
      </c>
      <c r="Y86" s="22">
        <v>98</v>
      </c>
      <c r="Z86" s="22">
        <v>311</v>
      </c>
      <c r="AA86" s="22">
        <v>1</v>
      </c>
      <c r="AB86" s="22">
        <v>2</v>
      </c>
      <c r="AC86" s="22">
        <v>3</v>
      </c>
      <c r="AD86" s="22">
        <v>7</v>
      </c>
      <c r="AE86" s="22">
        <v>55</v>
      </c>
      <c r="AF86" s="22">
        <v>168</v>
      </c>
      <c r="AG86" s="22" t="s">
        <v>34</v>
      </c>
      <c r="AH86" s="22" t="s">
        <v>34</v>
      </c>
    </row>
    <row r="87" spans="1:34" s="3" customFormat="1" hidden="1" x14ac:dyDescent="0.15">
      <c r="A87" s="73"/>
      <c r="B87" s="73"/>
      <c r="C87" s="74"/>
      <c r="D87" s="10" t="s">
        <v>1</v>
      </c>
      <c r="E87" s="10" t="s">
        <v>2</v>
      </c>
      <c r="F87" s="10" t="s">
        <v>1</v>
      </c>
      <c r="G87" s="10" t="s">
        <v>2</v>
      </c>
      <c r="H87" s="10" t="s">
        <v>1</v>
      </c>
      <c r="I87" s="11" t="s">
        <v>2</v>
      </c>
      <c r="J87" s="12" t="s">
        <v>1</v>
      </c>
      <c r="K87" s="10" t="s">
        <v>2</v>
      </c>
      <c r="L87" s="10" t="s">
        <v>1</v>
      </c>
      <c r="M87" s="10" t="s">
        <v>2</v>
      </c>
      <c r="N87" s="10" t="s">
        <v>1</v>
      </c>
      <c r="O87" s="10" t="s">
        <v>2</v>
      </c>
      <c r="P87" s="10" t="s">
        <v>1</v>
      </c>
      <c r="Q87" s="11" t="s">
        <v>2</v>
      </c>
      <c r="R87" s="82"/>
      <c r="S87" s="83"/>
      <c r="T87" s="10" t="s">
        <v>14</v>
      </c>
      <c r="U87" s="32">
        <v>1</v>
      </c>
      <c r="V87" s="33">
        <v>10</v>
      </c>
      <c r="W87" s="33">
        <v>8</v>
      </c>
      <c r="X87" s="33">
        <v>106</v>
      </c>
      <c r="Y87" s="33">
        <v>232</v>
      </c>
      <c r="Z87" s="33">
        <v>666</v>
      </c>
      <c r="AA87" s="33">
        <v>2</v>
      </c>
      <c r="AB87" s="33">
        <v>35</v>
      </c>
      <c r="AC87" s="33">
        <v>3</v>
      </c>
      <c r="AD87" s="33">
        <v>6</v>
      </c>
      <c r="AE87" s="33">
        <v>132</v>
      </c>
      <c r="AF87" s="33">
        <v>634</v>
      </c>
      <c r="AG87" s="33" t="s">
        <v>34</v>
      </c>
      <c r="AH87" s="33" t="s">
        <v>34</v>
      </c>
    </row>
    <row r="88" spans="1:34" hidden="1" x14ac:dyDescent="0.15">
      <c r="A88" s="82" t="s">
        <v>10</v>
      </c>
      <c r="B88" s="89" t="s">
        <v>15</v>
      </c>
      <c r="C88" s="10" t="s">
        <v>11</v>
      </c>
      <c r="D88" s="22">
        <v>9</v>
      </c>
      <c r="E88" s="22">
        <v>203</v>
      </c>
      <c r="F88" s="22">
        <v>70</v>
      </c>
      <c r="G88" s="22">
        <v>1437</v>
      </c>
      <c r="H88" s="22">
        <v>1619</v>
      </c>
      <c r="I88" s="22">
        <v>7543</v>
      </c>
      <c r="J88" s="22">
        <v>59</v>
      </c>
      <c r="K88" s="22">
        <v>749</v>
      </c>
      <c r="L88" s="22">
        <v>102</v>
      </c>
      <c r="M88" s="22">
        <v>270</v>
      </c>
      <c r="N88" s="22">
        <v>904</v>
      </c>
      <c r="O88" s="22">
        <v>5843</v>
      </c>
      <c r="P88" s="22">
        <v>34</v>
      </c>
      <c r="Q88" s="22">
        <v>908</v>
      </c>
      <c r="R88" s="82" t="s">
        <v>32</v>
      </c>
      <c r="S88" s="89" t="s">
        <v>15</v>
      </c>
      <c r="T88" s="10" t="s">
        <v>11</v>
      </c>
      <c r="U88" s="29">
        <v>8</v>
      </c>
      <c r="V88" s="30">
        <v>177</v>
      </c>
      <c r="W88" s="30">
        <v>70</v>
      </c>
      <c r="X88" s="30">
        <v>1211</v>
      </c>
      <c r="Y88" s="30">
        <v>1595</v>
      </c>
      <c r="Z88" s="30">
        <v>6376</v>
      </c>
      <c r="AA88" s="30">
        <v>59</v>
      </c>
      <c r="AB88" s="30">
        <v>644</v>
      </c>
      <c r="AC88" s="30">
        <v>79</v>
      </c>
      <c r="AD88" s="30">
        <v>206</v>
      </c>
      <c r="AE88" s="30">
        <v>843</v>
      </c>
      <c r="AF88" s="30">
        <v>4940</v>
      </c>
      <c r="AG88" s="30">
        <v>32</v>
      </c>
      <c r="AH88" s="30">
        <v>724</v>
      </c>
    </row>
    <row r="89" spans="1:34" hidden="1" x14ac:dyDescent="0.15">
      <c r="A89" s="82"/>
      <c r="B89" s="89"/>
      <c r="C89" s="10" t="s">
        <v>12</v>
      </c>
      <c r="D89" s="22" t="s">
        <v>34</v>
      </c>
      <c r="E89" s="22" t="s">
        <v>34</v>
      </c>
      <c r="F89" s="22">
        <v>11</v>
      </c>
      <c r="G89" s="22">
        <v>82</v>
      </c>
      <c r="H89" s="22">
        <v>310</v>
      </c>
      <c r="I89" s="22">
        <v>1183</v>
      </c>
      <c r="J89" s="22">
        <v>5</v>
      </c>
      <c r="K89" s="22">
        <v>61</v>
      </c>
      <c r="L89" s="22">
        <v>17</v>
      </c>
      <c r="M89" s="22">
        <v>30</v>
      </c>
      <c r="N89" s="22">
        <v>155</v>
      </c>
      <c r="O89" s="22">
        <v>2171</v>
      </c>
      <c r="P89" s="22">
        <v>9</v>
      </c>
      <c r="Q89" s="22">
        <v>176</v>
      </c>
      <c r="R89" s="82"/>
      <c r="S89" s="89"/>
      <c r="T89" s="10" t="s">
        <v>12</v>
      </c>
      <c r="U89" s="22" t="s">
        <v>34</v>
      </c>
      <c r="V89" s="22" t="s">
        <v>34</v>
      </c>
      <c r="W89" s="22">
        <v>13</v>
      </c>
      <c r="X89" s="22">
        <v>74</v>
      </c>
      <c r="Y89" s="22">
        <v>309</v>
      </c>
      <c r="Z89" s="22">
        <v>1010</v>
      </c>
      <c r="AA89" s="22">
        <v>3</v>
      </c>
      <c r="AB89" s="22">
        <v>38</v>
      </c>
      <c r="AC89" s="22">
        <v>12</v>
      </c>
      <c r="AD89" s="22">
        <v>22</v>
      </c>
      <c r="AE89" s="22">
        <v>161</v>
      </c>
      <c r="AF89" s="22">
        <v>2048</v>
      </c>
      <c r="AG89" s="22">
        <v>10</v>
      </c>
      <c r="AH89" s="22">
        <v>268</v>
      </c>
    </row>
    <row r="90" spans="1:34" hidden="1" x14ac:dyDescent="0.15">
      <c r="A90" s="82"/>
      <c r="B90" s="89"/>
      <c r="C90" s="10" t="s">
        <v>13</v>
      </c>
      <c r="D90" s="22">
        <v>1</v>
      </c>
      <c r="E90" s="22">
        <v>6</v>
      </c>
      <c r="F90" s="22">
        <v>9</v>
      </c>
      <c r="G90" s="22">
        <v>36</v>
      </c>
      <c r="H90" s="22">
        <v>103</v>
      </c>
      <c r="I90" s="22">
        <v>394</v>
      </c>
      <c r="J90" s="22">
        <v>5</v>
      </c>
      <c r="K90" s="22">
        <v>72</v>
      </c>
      <c r="L90" s="22">
        <v>5</v>
      </c>
      <c r="M90" s="22">
        <v>14</v>
      </c>
      <c r="N90" s="22">
        <v>72</v>
      </c>
      <c r="O90" s="22">
        <v>275</v>
      </c>
      <c r="P90" s="22">
        <v>6</v>
      </c>
      <c r="Q90" s="22">
        <v>66</v>
      </c>
      <c r="R90" s="82"/>
      <c r="S90" s="89"/>
      <c r="T90" s="10" t="s">
        <v>13</v>
      </c>
      <c r="U90" s="22" t="s">
        <v>34</v>
      </c>
      <c r="V90" s="22" t="s">
        <v>34</v>
      </c>
      <c r="W90" s="22">
        <v>11</v>
      </c>
      <c r="X90" s="22">
        <v>29</v>
      </c>
      <c r="Y90" s="22">
        <v>123</v>
      </c>
      <c r="Z90" s="22">
        <v>305</v>
      </c>
      <c r="AA90" s="22">
        <v>4</v>
      </c>
      <c r="AB90" s="22">
        <v>40</v>
      </c>
      <c r="AC90" s="22">
        <v>4</v>
      </c>
      <c r="AD90" s="22">
        <v>7</v>
      </c>
      <c r="AE90" s="22">
        <v>62</v>
      </c>
      <c r="AF90" s="22">
        <v>243</v>
      </c>
      <c r="AG90" s="22">
        <v>6</v>
      </c>
      <c r="AH90" s="22">
        <v>66</v>
      </c>
    </row>
    <row r="91" spans="1:34" hidden="1" x14ac:dyDescent="0.15">
      <c r="A91" s="82"/>
      <c r="B91" s="89"/>
      <c r="C91" s="10" t="s">
        <v>14</v>
      </c>
      <c r="D91" s="32">
        <v>3</v>
      </c>
      <c r="E91" s="33">
        <v>8</v>
      </c>
      <c r="F91" s="33">
        <v>10</v>
      </c>
      <c r="G91" s="33">
        <v>80</v>
      </c>
      <c r="H91" s="33">
        <v>201</v>
      </c>
      <c r="I91" s="33">
        <v>627</v>
      </c>
      <c r="J91" s="33">
        <v>2</v>
      </c>
      <c r="K91" s="33">
        <v>32</v>
      </c>
      <c r="L91" s="33">
        <v>5</v>
      </c>
      <c r="M91" s="33">
        <v>15</v>
      </c>
      <c r="N91" s="33">
        <v>155</v>
      </c>
      <c r="O91" s="33">
        <v>1097</v>
      </c>
      <c r="P91" s="33">
        <v>12</v>
      </c>
      <c r="Q91" s="33">
        <v>190</v>
      </c>
      <c r="R91" s="82"/>
      <c r="S91" s="89"/>
      <c r="T91" s="10" t="s">
        <v>14</v>
      </c>
      <c r="U91" s="32">
        <v>3</v>
      </c>
      <c r="V91" s="33">
        <v>8</v>
      </c>
      <c r="W91" s="33">
        <v>10</v>
      </c>
      <c r="X91" s="33">
        <v>123</v>
      </c>
      <c r="Y91" s="33">
        <v>214</v>
      </c>
      <c r="Z91" s="33">
        <v>622</v>
      </c>
      <c r="AA91" s="33">
        <v>2</v>
      </c>
      <c r="AB91" s="33">
        <v>32</v>
      </c>
      <c r="AC91" s="33">
        <v>4</v>
      </c>
      <c r="AD91" s="33">
        <v>68</v>
      </c>
      <c r="AE91" s="33">
        <v>150</v>
      </c>
      <c r="AF91" s="33">
        <v>991</v>
      </c>
      <c r="AG91" s="33">
        <v>11</v>
      </c>
      <c r="AH91" s="33">
        <v>149</v>
      </c>
    </row>
    <row r="92" spans="1:34" hidden="1" x14ac:dyDescent="0.15">
      <c r="A92" s="82"/>
      <c r="B92" s="83" t="s">
        <v>16</v>
      </c>
      <c r="C92" s="10" t="s">
        <v>11</v>
      </c>
      <c r="D92" s="29">
        <v>4</v>
      </c>
      <c r="E92" s="30">
        <v>107</v>
      </c>
      <c r="F92" s="30">
        <v>59</v>
      </c>
      <c r="G92" s="30">
        <v>1289</v>
      </c>
      <c r="H92" s="30">
        <v>1616</v>
      </c>
      <c r="I92" s="30">
        <v>7505</v>
      </c>
      <c r="J92" s="30">
        <v>58</v>
      </c>
      <c r="K92" s="30">
        <v>747</v>
      </c>
      <c r="L92" s="30">
        <v>100</v>
      </c>
      <c r="M92" s="30">
        <v>257</v>
      </c>
      <c r="N92" s="30">
        <v>841</v>
      </c>
      <c r="O92" s="30">
        <v>4266</v>
      </c>
      <c r="P92" s="30" t="s">
        <v>34</v>
      </c>
      <c r="Q92" s="30" t="s">
        <v>34</v>
      </c>
      <c r="R92" s="82"/>
      <c r="S92" s="83" t="s">
        <v>16</v>
      </c>
      <c r="T92" s="10" t="s">
        <v>11</v>
      </c>
      <c r="U92" s="29">
        <v>4</v>
      </c>
      <c r="V92" s="30">
        <v>92</v>
      </c>
      <c r="W92" s="30">
        <v>56</v>
      </c>
      <c r="X92" s="30">
        <v>953</v>
      </c>
      <c r="Y92" s="30">
        <v>1592</v>
      </c>
      <c r="Z92" s="30">
        <v>6340</v>
      </c>
      <c r="AA92" s="30">
        <v>58</v>
      </c>
      <c r="AB92" s="30">
        <v>642</v>
      </c>
      <c r="AC92" s="30">
        <v>77</v>
      </c>
      <c r="AD92" s="30">
        <v>196</v>
      </c>
      <c r="AE92" s="30">
        <v>780</v>
      </c>
      <c r="AF92" s="30">
        <v>3456</v>
      </c>
      <c r="AG92" s="30" t="s">
        <v>34</v>
      </c>
      <c r="AH92" s="30" t="s">
        <v>34</v>
      </c>
    </row>
    <row r="93" spans="1:34" hidden="1" x14ac:dyDescent="0.15">
      <c r="A93" s="82"/>
      <c r="B93" s="83"/>
      <c r="C93" s="10" t="s">
        <v>12</v>
      </c>
      <c r="D93" s="22" t="s">
        <v>34</v>
      </c>
      <c r="E93" s="22" t="s">
        <v>34</v>
      </c>
      <c r="F93" s="22">
        <v>8</v>
      </c>
      <c r="G93" s="22">
        <v>45</v>
      </c>
      <c r="H93" s="22">
        <v>309</v>
      </c>
      <c r="I93" s="22">
        <v>1170</v>
      </c>
      <c r="J93" s="22">
        <v>5</v>
      </c>
      <c r="K93" s="22">
        <v>61</v>
      </c>
      <c r="L93" s="22">
        <v>17</v>
      </c>
      <c r="M93" s="22">
        <v>30</v>
      </c>
      <c r="N93" s="22">
        <v>128</v>
      </c>
      <c r="O93" s="22">
        <v>1729</v>
      </c>
      <c r="P93" s="22" t="s">
        <v>34</v>
      </c>
      <c r="Q93" s="22" t="s">
        <v>34</v>
      </c>
      <c r="R93" s="82"/>
      <c r="S93" s="83"/>
      <c r="T93" s="10" t="s">
        <v>12</v>
      </c>
      <c r="U93" s="22" t="s">
        <v>34</v>
      </c>
      <c r="V93" s="22" t="s">
        <v>34</v>
      </c>
      <c r="W93" s="22">
        <v>9</v>
      </c>
      <c r="X93" s="22">
        <v>37</v>
      </c>
      <c r="Y93" s="22">
        <v>308</v>
      </c>
      <c r="Z93" s="22">
        <v>997</v>
      </c>
      <c r="AA93" s="22">
        <v>3</v>
      </c>
      <c r="AB93" s="22">
        <v>38</v>
      </c>
      <c r="AC93" s="22">
        <v>12</v>
      </c>
      <c r="AD93" s="22">
        <v>22</v>
      </c>
      <c r="AE93" s="22">
        <v>134</v>
      </c>
      <c r="AF93" s="22">
        <v>1592</v>
      </c>
      <c r="AG93" s="22" t="s">
        <v>34</v>
      </c>
      <c r="AH93" s="22" t="s">
        <v>34</v>
      </c>
    </row>
    <row r="94" spans="1:34" hidden="1" x14ac:dyDescent="0.15">
      <c r="A94" s="82"/>
      <c r="B94" s="83"/>
      <c r="C94" s="10" t="s">
        <v>13</v>
      </c>
      <c r="D94" s="22">
        <v>1</v>
      </c>
      <c r="E94" s="22">
        <v>6</v>
      </c>
      <c r="F94" s="22">
        <v>7</v>
      </c>
      <c r="G94" s="22">
        <v>21</v>
      </c>
      <c r="H94" s="22">
        <v>102</v>
      </c>
      <c r="I94" s="22">
        <v>385</v>
      </c>
      <c r="J94" s="22">
        <v>5</v>
      </c>
      <c r="K94" s="22">
        <v>72</v>
      </c>
      <c r="L94" s="22">
        <v>5</v>
      </c>
      <c r="M94" s="22">
        <v>14</v>
      </c>
      <c r="N94" s="22">
        <v>65</v>
      </c>
      <c r="O94" s="22">
        <v>211</v>
      </c>
      <c r="P94" s="22" t="s">
        <v>34</v>
      </c>
      <c r="Q94" s="22" t="s">
        <v>34</v>
      </c>
      <c r="R94" s="82"/>
      <c r="S94" s="83"/>
      <c r="T94" s="10" t="s">
        <v>13</v>
      </c>
      <c r="U94" s="22" t="s">
        <v>34</v>
      </c>
      <c r="V94" s="22" t="s">
        <v>34</v>
      </c>
      <c r="W94" s="22">
        <v>9</v>
      </c>
      <c r="X94" s="22">
        <v>15</v>
      </c>
      <c r="Y94" s="22">
        <v>122</v>
      </c>
      <c r="Z94" s="22">
        <v>300</v>
      </c>
      <c r="AA94" s="22">
        <v>4</v>
      </c>
      <c r="AB94" s="22">
        <v>40</v>
      </c>
      <c r="AC94" s="22">
        <v>4</v>
      </c>
      <c r="AD94" s="22">
        <v>7</v>
      </c>
      <c r="AE94" s="22">
        <v>53</v>
      </c>
      <c r="AF94" s="22">
        <v>180</v>
      </c>
      <c r="AG94" s="22" t="s">
        <v>34</v>
      </c>
      <c r="AH94" s="22" t="s">
        <v>34</v>
      </c>
    </row>
    <row r="95" spans="1:34" ht="14.25" hidden="1" thickBot="1" x14ac:dyDescent="0.2">
      <c r="A95" s="82"/>
      <c r="B95" s="83"/>
      <c r="C95" s="10" t="s">
        <v>14</v>
      </c>
      <c r="D95" s="32">
        <v>1</v>
      </c>
      <c r="E95" s="33">
        <v>1</v>
      </c>
      <c r="F95" s="33">
        <v>8</v>
      </c>
      <c r="G95" s="33">
        <v>52</v>
      </c>
      <c r="H95" s="33">
        <v>200</v>
      </c>
      <c r="I95" s="33">
        <v>619</v>
      </c>
      <c r="J95" s="33">
        <v>2</v>
      </c>
      <c r="K95" s="33">
        <v>32</v>
      </c>
      <c r="L95" s="33">
        <v>5</v>
      </c>
      <c r="M95" s="33">
        <v>15</v>
      </c>
      <c r="N95" s="33">
        <v>134</v>
      </c>
      <c r="O95" s="33">
        <v>855</v>
      </c>
      <c r="P95" s="33" t="s">
        <v>34</v>
      </c>
      <c r="Q95" s="33" t="s">
        <v>34</v>
      </c>
      <c r="R95" s="88"/>
      <c r="S95" s="90"/>
      <c r="T95" s="34" t="s">
        <v>14</v>
      </c>
      <c r="U95" s="35">
        <v>1</v>
      </c>
      <c r="V95" s="35">
        <v>1</v>
      </c>
      <c r="W95" s="35">
        <v>8</v>
      </c>
      <c r="X95" s="35">
        <v>91</v>
      </c>
      <c r="Y95" s="35">
        <v>214</v>
      </c>
      <c r="Z95" s="35">
        <v>622</v>
      </c>
      <c r="AA95" s="35">
        <v>2</v>
      </c>
      <c r="AB95" s="35">
        <v>32</v>
      </c>
      <c r="AC95" s="35">
        <v>4</v>
      </c>
      <c r="AD95" s="35">
        <v>68</v>
      </c>
      <c r="AE95" s="35">
        <v>132</v>
      </c>
      <c r="AF95" s="35">
        <v>768</v>
      </c>
      <c r="AG95" s="35" t="s">
        <v>34</v>
      </c>
      <c r="AH95" s="35" t="s">
        <v>34</v>
      </c>
    </row>
    <row r="96" spans="1:34" hidden="1" x14ac:dyDescent="0.15">
      <c r="A96" s="82" t="s">
        <v>17</v>
      </c>
      <c r="B96" s="89" t="s">
        <v>15</v>
      </c>
      <c r="C96" s="10" t="s">
        <v>11</v>
      </c>
      <c r="D96" s="29">
        <v>8</v>
      </c>
      <c r="E96" s="30">
        <v>183</v>
      </c>
      <c r="F96" s="30">
        <v>73</v>
      </c>
      <c r="G96" s="30">
        <v>1047</v>
      </c>
      <c r="H96" s="30">
        <v>1604</v>
      </c>
      <c r="I96" s="30">
        <v>8305</v>
      </c>
      <c r="J96" s="30">
        <v>65</v>
      </c>
      <c r="K96" s="30">
        <v>710</v>
      </c>
      <c r="L96" s="30">
        <v>107</v>
      </c>
      <c r="M96" s="30">
        <v>245</v>
      </c>
      <c r="N96" s="30">
        <v>940</v>
      </c>
      <c r="O96" s="30">
        <v>6433</v>
      </c>
      <c r="P96" s="30">
        <v>31</v>
      </c>
      <c r="Q96" s="30">
        <v>908</v>
      </c>
      <c r="S96" s="2" t="s">
        <v>19</v>
      </c>
      <c r="T96" s="3"/>
    </row>
    <row r="97" spans="1:17" hidden="1" x14ac:dyDescent="0.15">
      <c r="A97" s="82"/>
      <c r="B97" s="89"/>
      <c r="C97" s="10" t="s">
        <v>12</v>
      </c>
      <c r="D97" s="22" t="s">
        <v>34</v>
      </c>
      <c r="E97" s="22" t="s">
        <v>34</v>
      </c>
      <c r="F97" s="22">
        <v>12</v>
      </c>
      <c r="G97" s="22">
        <v>101</v>
      </c>
      <c r="H97" s="22">
        <v>301</v>
      </c>
      <c r="I97" s="22">
        <v>1392</v>
      </c>
      <c r="J97" s="22">
        <v>6</v>
      </c>
      <c r="K97" s="22">
        <v>61</v>
      </c>
      <c r="L97" s="22">
        <v>16</v>
      </c>
      <c r="M97" s="22">
        <v>37</v>
      </c>
      <c r="N97" s="22">
        <v>174</v>
      </c>
      <c r="O97" s="22">
        <v>2453</v>
      </c>
      <c r="P97" s="22">
        <v>9</v>
      </c>
      <c r="Q97" s="22">
        <v>182</v>
      </c>
    </row>
    <row r="98" spans="1:17" hidden="1" x14ac:dyDescent="0.15">
      <c r="A98" s="82"/>
      <c r="B98" s="89"/>
      <c r="C98" s="10" t="s">
        <v>13</v>
      </c>
      <c r="D98" s="22" t="s">
        <v>34</v>
      </c>
      <c r="E98" s="22" t="s">
        <v>34</v>
      </c>
      <c r="F98" s="22">
        <v>10</v>
      </c>
      <c r="G98" s="22">
        <v>39</v>
      </c>
      <c r="H98" s="22">
        <v>100</v>
      </c>
      <c r="I98" s="22">
        <v>327</v>
      </c>
      <c r="J98" s="22">
        <v>5</v>
      </c>
      <c r="K98" s="22">
        <v>36</v>
      </c>
      <c r="L98" s="22">
        <v>5</v>
      </c>
      <c r="M98" s="22">
        <v>11</v>
      </c>
      <c r="N98" s="22">
        <v>77</v>
      </c>
      <c r="O98" s="22">
        <v>360</v>
      </c>
      <c r="P98" s="22">
        <v>6</v>
      </c>
      <c r="Q98" s="22">
        <v>68</v>
      </c>
    </row>
    <row r="99" spans="1:17" hidden="1" x14ac:dyDescent="0.15">
      <c r="A99" s="82"/>
      <c r="B99" s="89"/>
      <c r="C99" s="10" t="s">
        <v>14</v>
      </c>
      <c r="D99" s="32">
        <v>2</v>
      </c>
      <c r="E99" s="33">
        <v>4</v>
      </c>
      <c r="F99" s="33">
        <v>9</v>
      </c>
      <c r="G99" s="33">
        <v>104</v>
      </c>
      <c r="H99" s="33">
        <v>203</v>
      </c>
      <c r="I99" s="33">
        <v>752</v>
      </c>
      <c r="J99" s="33">
        <v>6</v>
      </c>
      <c r="K99" s="33">
        <v>57</v>
      </c>
      <c r="L99" s="33">
        <v>5</v>
      </c>
      <c r="M99" s="33">
        <v>16</v>
      </c>
      <c r="N99" s="33">
        <v>157</v>
      </c>
      <c r="O99" s="33">
        <v>1079</v>
      </c>
      <c r="P99" s="33">
        <v>10</v>
      </c>
      <c r="Q99" s="33">
        <v>178</v>
      </c>
    </row>
    <row r="100" spans="1:17" hidden="1" x14ac:dyDescent="0.15">
      <c r="A100" s="82"/>
      <c r="B100" s="83" t="s">
        <v>16</v>
      </c>
      <c r="C100" s="10" t="s">
        <v>11</v>
      </c>
      <c r="D100" s="29">
        <v>3</v>
      </c>
      <c r="E100" s="30">
        <v>78</v>
      </c>
      <c r="F100" s="30">
        <v>62</v>
      </c>
      <c r="G100" s="30">
        <v>869</v>
      </c>
      <c r="H100" s="30">
        <v>1602</v>
      </c>
      <c r="I100" s="30">
        <v>8272</v>
      </c>
      <c r="J100" s="30">
        <v>64</v>
      </c>
      <c r="K100" s="30">
        <v>708</v>
      </c>
      <c r="L100" s="30">
        <v>105</v>
      </c>
      <c r="M100" s="30">
        <v>237</v>
      </c>
      <c r="N100" s="30">
        <v>878</v>
      </c>
      <c r="O100" s="30">
        <v>4749</v>
      </c>
      <c r="P100" s="30" t="s">
        <v>34</v>
      </c>
      <c r="Q100" s="30" t="s">
        <v>34</v>
      </c>
    </row>
    <row r="101" spans="1:17" hidden="1" x14ac:dyDescent="0.15">
      <c r="A101" s="82"/>
      <c r="B101" s="83"/>
      <c r="C101" s="10" t="s">
        <v>12</v>
      </c>
      <c r="D101" s="22" t="s">
        <v>34</v>
      </c>
      <c r="E101" s="22" t="s">
        <v>34</v>
      </c>
      <c r="F101" s="22">
        <v>9</v>
      </c>
      <c r="G101" s="22">
        <v>64</v>
      </c>
      <c r="H101" s="22">
        <v>300</v>
      </c>
      <c r="I101" s="22">
        <v>1382</v>
      </c>
      <c r="J101" s="22">
        <v>6</v>
      </c>
      <c r="K101" s="22">
        <v>61</v>
      </c>
      <c r="L101" s="22">
        <v>16</v>
      </c>
      <c r="M101" s="22">
        <v>37</v>
      </c>
      <c r="N101" s="22">
        <v>148</v>
      </c>
      <c r="O101" s="22">
        <v>1987</v>
      </c>
      <c r="P101" s="22" t="s">
        <v>34</v>
      </c>
      <c r="Q101" s="22" t="s">
        <v>34</v>
      </c>
    </row>
    <row r="102" spans="1:17" hidden="1" x14ac:dyDescent="0.15">
      <c r="A102" s="82"/>
      <c r="B102" s="83"/>
      <c r="C102" s="10" t="s">
        <v>13</v>
      </c>
      <c r="D102" s="22" t="s">
        <v>34</v>
      </c>
      <c r="E102" s="22" t="s">
        <v>34</v>
      </c>
      <c r="F102" s="22">
        <v>8</v>
      </c>
      <c r="G102" s="22">
        <v>21</v>
      </c>
      <c r="H102" s="22">
        <v>99</v>
      </c>
      <c r="I102" s="22">
        <v>319</v>
      </c>
      <c r="J102" s="22">
        <v>5</v>
      </c>
      <c r="K102" s="22">
        <v>36</v>
      </c>
      <c r="L102" s="22">
        <v>5</v>
      </c>
      <c r="M102" s="22">
        <v>11</v>
      </c>
      <c r="N102" s="22">
        <v>68</v>
      </c>
      <c r="O102" s="22">
        <v>250</v>
      </c>
      <c r="P102" s="22" t="s">
        <v>34</v>
      </c>
      <c r="Q102" s="22" t="s">
        <v>34</v>
      </c>
    </row>
    <row r="103" spans="1:17" hidden="1" x14ac:dyDescent="0.15">
      <c r="A103" s="82"/>
      <c r="B103" s="83"/>
      <c r="C103" s="10" t="s">
        <v>14</v>
      </c>
      <c r="D103" s="32" t="s">
        <v>34</v>
      </c>
      <c r="E103" s="33" t="s">
        <v>34</v>
      </c>
      <c r="F103" s="33">
        <v>7</v>
      </c>
      <c r="G103" s="33">
        <v>72</v>
      </c>
      <c r="H103" s="33">
        <v>202</v>
      </c>
      <c r="I103" s="33">
        <v>744</v>
      </c>
      <c r="J103" s="33">
        <v>6</v>
      </c>
      <c r="K103" s="33">
        <v>57</v>
      </c>
      <c r="L103" s="33">
        <v>5</v>
      </c>
      <c r="M103" s="33">
        <v>16</v>
      </c>
      <c r="N103" s="33">
        <v>134</v>
      </c>
      <c r="O103" s="33">
        <v>836</v>
      </c>
      <c r="P103" s="33" t="s">
        <v>34</v>
      </c>
      <c r="Q103" s="33" t="s">
        <v>34</v>
      </c>
    </row>
    <row r="104" spans="1:17" hidden="1" x14ac:dyDescent="0.15">
      <c r="A104" s="82" t="s">
        <v>18</v>
      </c>
      <c r="B104" s="89" t="s">
        <v>15</v>
      </c>
      <c r="C104" s="10" t="s">
        <v>11</v>
      </c>
      <c r="D104" s="29">
        <v>8</v>
      </c>
      <c r="E104" s="30">
        <v>132</v>
      </c>
      <c r="F104" s="30">
        <v>80</v>
      </c>
      <c r="G104" s="30">
        <v>1340</v>
      </c>
      <c r="H104" s="30">
        <v>1607</v>
      </c>
      <c r="I104" s="30">
        <v>10000</v>
      </c>
      <c r="J104" s="30">
        <v>49</v>
      </c>
      <c r="K104" s="30">
        <v>583</v>
      </c>
      <c r="L104" s="30">
        <v>97</v>
      </c>
      <c r="M104" s="30">
        <v>218</v>
      </c>
      <c r="N104" s="30">
        <v>1011</v>
      </c>
      <c r="O104" s="30">
        <v>7175</v>
      </c>
      <c r="P104" s="30">
        <v>32</v>
      </c>
      <c r="Q104" s="30">
        <v>901</v>
      </c>
    </row>
    <row r="105" spans="1:17" hidden="1" x14ac:dyDescent="0.15">
      <c r="A105" s="82"/>
      <c r="B105" s="89"/>
      <c r="C105" s="10" t="s">
        <v>12</v>
      </c>
      <c r="D105" s="22" t="s">
        <v>34</v>
      </c>
      <c r="E105" s="22" t="s">
        <v>34</v>
      </c>
      <c r="F105" s="22">
        <v>15</v>
      </c>
      <c r="G105" s="22">
        <v>126</v>
      </c>
      <c r="H105" s="22">
        <v>295</v>
      </c>
      <c r="I105" s="22">
        <v>1570</v>
      </c>
      <c r="J105" s="22">
        <v>8</v>
      </c>
      <c r="K105" s="22">
        <v>63</v>
      </c>
      <c r="L105" s="22">
        <v>17</v>
      </c>
      <c r="M105" s="22">
        <v>76</v>
      </c>
      <c r="N105" s="22">
        <v>193</v>
      </c>
      <c r="O105" s="22">
        <v>2707</v>
      </c>
      <c r="P105" s="22">
        <v>9</v>
      </c>
      <c r="Q105" s="22">
        <v>164</v>
      </c>
    </row>
    <row r="106" spans="1:17" hidden="1" x14ac:dyDescent="0.15">
      <c r="A106" s="82"/>
      <c r="B106" s="89"/>
      <c r="C106" s="10" t="s">
        <v>13</v>
      </c>
      <c r="D106" s="22">
        <v>1</v>
      </c>
      <c r="E106" s="22">
        <v>5</v>
      </c>
      <c r="F106" s="22">
        <v>9</v>
      </c>
      <c r="G106" s="22">
        <v>35</v>
      </c>
      <c r="H106" s="22">
        <v>94</v>
      </c>
      <c r="I106" s="22">
        <v>390</v>
      </c>
      <c r="J106" s="22">
        <v>5</v>
      </c>
      <c r="K106" s="22">
        <v>95</v>
      </c>
      <c r="L106" s="22">
        <v>3</v>
      </c>
      <c r="M106" s="22">
        <v>7</v>
      </c>
      <c r="N106" s="22">
        <v>83</v>
      </c>
      <c r="O106" s="22">
        <v>354</v>
      </c>
      <c r="P106" s="22">
        <v>6</v>
      </c>
      <c r="Q106" s="22">
        <v>60</v>
      </c>
    </row>
    <row r="107" spans="1:17" hidden="1" x14ac:dyDescent="0.15">
      <c r="A107" s="82"/>
      <c r="B107" s="89"/>
      <c r="C107" s="10" t="s">
        <v>14</v>
      </c>
      <c r="D107" s="32">
        <v>3</v>
      </c>
      <c r="E107" s="33">
        <v>9</v>
      </c>
      <c r="F107" s="33">
        <v>11</v>
      </c>
      <c r="G107" s="33">
        <v>117</v>
      </c>
      <c r="H107" s="33">
        <v>199</v>
      </c>
      <c r="I107" s="33">
        <v>789</v>
      </c>
      <c r="J107" s="33">
        <v>8</v>
      </c>
      <c r="K107" s="33">
        <v>77</v>
      </c>
      <c r="L107" s="33">
        <v>9</v>
      </c>
      <c r="M107" s="33">
        <v>32</v>
      </c>
      <c r="N107" s="33">
        <v>159</v>
      </c>
      <c r="O107" s="33">
        <v>1074</v>
      </c>
      <c r="P107" s="33">
        <v>10</v>
      </c>
      <c r="Q107" s="33">
        <v>150</v>
      </c>
    </row>
    <row r="108" spans="1:17" hidden="1" x14ac:dyDescent="0.15">
      <c r="A108" s="82"/>
      <c r="B108" s="83" t="s">
        <v>16</v>
      </c>
      <c r="C108" s="10" t="s">
        <v>11</v>
      </c>
      <c r="D108" s="29">
        <v>3</v>
      </c>
      <c r="E108" s="30">
        <v>41</v>
      </c>
      <c r="F108" s="30">
        <v>68</v>
      </c>
      <c r="G108" s="30">
        <v>1146</v>
      </c>
      <c r="H108" s="30">
        <v>1605</v>
      </c>
      <c r="I108" s="30">
        <v>9960</v>
      </c>
      <c r="J108" s="30">
        <v>48</v>
      </c>
      <c r="K108" s="30">
        <v>581</v>
      </c>
      <c r="L108" s="30">
        <v>95</v>
      </c>
      <c r="M108" s="30">
        <v>207</v>
      </c>
      <c r="N108" s="30">
        <v>934</v>
      </c>
      <c r="O108" s="30">
        <v>5473</v>
      </c>
      <c r="P108" s="30" t="s">
        <v>34</v>
      </c>
      <c r="Q108" s="30" t="s">
        <v>34</v>
      </c>
    </row>
    <row r="109" spans="1:17" hidden="1" x14ac:dyDescent="0.15">
      <c r="A109" s="82"/>
      <c r="B109" s="83"/>
      <c r="C109" s="10" t="s">
        <v>12</v>
      </c>
      <c r="D109" s="22" t="s">
        <v>34</v>
      </c>
      <c r="E109" s="22" t="s">
        <v>34</v>
      </c>
      <c r="F109" s="22">
        <v>12</v>
      </c>
      <c r="G109" s="22">
        <v>86</v>
      </c>
      <c r="H109" s="22">
        <v>294</v>
      </c>
      <c r="I109" s="22">
        <v>1560</v>
      </c>
      <c r="J109" s="22">
        <v>8</v>
      </c>
      <c r="K109" s="22">
        <v>63</v>
      </c>
      <c r="L109" s="22">
        <v>17</v>
      </c>
      <c r="M109" s="22">
        <v>76</v>
      </c>
      <c r="N109" s="22">
        <v>165</v>
      </c>
      <c r="O109" s="22">
        <v>2222</v>
      </c>
      <c r="P109" s="22" t="s">
        <v>34</v>
      </c>
      <c r="Q109" s="22" t="s">
        <v>34</v>
      </c>
    </row>
    <row r="110" spans="1:17" hidden="1" x14ac:dyDescent="0.15">
      <c r="A110" s="82"/>
      <c r="B110" s="83"/>
      <c r="C110" s="10" t="s">
        <v>13</v>
      </c>
      <c r="D110" s="22" t="s">
        <v>34</v>
      </c>
      <c r="E110" s="22" t="s">
        <v>34</v>
      </c>
      <c r="F110" s="22">
        <v>7</v>
      </c>
      <c r="G110" s="22">
        <v>17</v>
      </c>
      <c r="H110" s="22">
        <v>92</v>
      </c>
      <c r="I110" s="22">
        <v>377</v>
      </c>
      <c r="J110" s="22">
        <v>5</v>
      </c>
      <c r="K110" s="22">
        <v>95</v>
      </c>
      <c r="L110" s="22">
        <v>3</v>
      </c>
      <c r="M110" s="22">
        <v>7</v>
      </c>
      <c r="N110" s="22">
        <v>67</v>
      </c>
      <c r="O110" s="22">
        <v>215</v>
      </c>
      <c r="P110" s="22" t="s">
        <v>34</v>
      </c>
      <c r="Q110" s="22" t="s">
        <v>34</v>
      </c>
    </row>
    <row r="111" spans="1:17" ht="14.25" hidden="1" thickBot="1" x14ac:dyDescent="0.2">
      <c r="A111" s="88"/>
      <c r="B111" s="90"/>
      <c r="C111" s="34" t="s">
        <v>14</v>
      </c>
      <c r="D111" s="35" t="s">
        <v>34</v>
      </c>
      <c r="E111" s="35" t="s">
        <v>34</v>
      </c>
      <c r="F111" s="35">
        <v>8</v>
      </c>
      <c r="G111" s="35">
        <v>79</v>
      </c>
      <c r="H111" s="35">
        <v>198</v>
      </c>
      <c r="I111" s="35">
        <v>780</v>
      </c>
      <c r="J111" s="35">
        <v>8</v>
      </c>
      <c r="K111" s="35">
        <v>77</v>
      </c>
      <c r="L111" s="35">
        <v>9</v>
      </c>
      <c r="M111" s="35">
        <v>32</v>
      </c>
      <c r="N111" s="35">
        <v>131</v>
      </c>
      <c r="O111" s="35">
        <v>785</v>
      </c>
      <c r="P111" s="35" t="s">
        <v>34</v>
      </c>
      <c r="Q111" s="35" t="s">
        <v>34</v>
      </c>
    </row>
    <row r="112" spans="1:17" hidden="1" x14ac:dyDescent="0.15">
      <c r="B112" s="2" t="s">
        <v>19</v>
      </c>
    </row>
    <row r="113" spans="1:17" hidden="1" x14ac:dyDescent="0.15"/>
    <row r="114" spans="1:17" s="7" customFormat="1" hidden="1" x14ac:dyDescent="0.15">
      <c r="A114" s="1" t="s">
        <v>27</v>
      </c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5" t="s">
        <v>30</v>
      </c>
    </row>
    <row r="115" spans="1:17" s="3" customFormat="1" ht="12" hidden="1" x14ac:dyDescent="0.15">
      <c r="A115" s="78" t="s">
        <v>0</v>
      </c>
      <c r="B115" s="78"/>
      <c r="C115" s="78"/>
      <c r="D115" s="76" t="s">
        <v>3</v>
      </c>
      <c r="E115" s="72"/>
      <c r="F115" s="76" t="s">
        <v>4</v>
      </c>
      <c r="G115" s="72"/>
      <c r="H115" s="76" t="s">
        <v>5</v>
      </c>
      <c r="I115" s="72"/>
      <c r="J115" s="76" t="s">
        <v>6</v>
      </c>
      <c r="K115" s="72"/>
      <c r="L115" s="76" t="s">
        <v>7</v>
      </c>
      <c r="M115" s="72"/>
      <c r="N115" s="76" t="s">
        <v>8</v>
      </c>
      <c r="O115" s="72"/>
      <c r="P115" s="76" t="s">
        <v>9</v>
      </c>
      <c r="Q115" s="71"/>
    </row>
    <row r="116" spans="1:17" hidden="1" x14ac:dyDescent="0.15">
      <c r="A116" s="79"/>
      <c r="B116" s="79"/>
      <c r="C116" s="79"/>
      <c r="D116" s="10" t="s">
        <v>1</v>
      </c>
      <c r="E116" s="10" t="s">
        <v>2</v>
      </c>
      <c r="F116" s="10" t="s">
        <v>1</v>
      </c>
      <c r="G116" s="10" t="s">
        <v>2</v>
      </c>
      <c r="H116" s="10" t="s">
        <v>1</v>
      </c>
      <c r="I116" s="10" t="s">
        <v>2</v>
      </c>
      <c r="J116" s="10" t="s">
        <v>1</v>
      </c>
      <c r="K116" s="10" t="s">
        <v>2</v>
      </c>
      <c r="L116" s="10" t="s">
        <v>1</v>
      </c>
      <c r="M116" s="10" t="s">
        <v>2</v>
      </c>
      <c r="N116" s="10" t="s">
        <v>1</v>
      </c>
      <c r="O116" s="10" t="s">
        <v>2</v>
      </c>
      <c r="P116" s="10" t="s">
        <v>1</v>
      </c>
      <c r="Q116" s="11" t="s">
        <v>2</v>
      </c>
    </row>
    <row r="117" spans="1:17" hidden="1" x14ac:dyDescent="0.15">
      <c r="A117" s="62" t="s">
        <v>33</v>
      </c>
      <c r="B117" s="65" t="s">
        <v>15</v>
      </c>
      <c r="C117" s="8"/>
      <c r="D117" s="14">
        <f>SUM(F117,H117,J117,L117,N117,P117,D129,F129,H129,J129,L129,N129,P129)</f>
        <v>0</v>
      </c>
      <c r="E117" s="14">
        <f>SUM(G117,I117,K117,M117,O117,Q117,E129,G129,I129,K129,M129,O129,Q129)</f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pans="1:17" hidden="1" x14ac:dyDescent="0.15">
      <c r="A118" s="63"/>
      <c r="B118" s="66"/>
      <c r="C118" s="8"/>
      <c r="D118" s="8">
        <f t="shared" ref="D118:E124" si="23">SUM(F118,H118,J118,L118,N118,P118,D130,F130,H130,J130,L130,N130,P130)</f>
        <v>0</v>
      </c>
      <c r="E118" s="8">
        <f t="shared" si="23"/>
        <v>0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15">
      <c r="A119" s="63"/>
      <c r="B119" s="66"/>
      <c r="C119" s="8"/>
      <c r="D119" s="8">
        <f t="shared" si="23"/>
        <v>0</v>
      </c>
      <c r="E119" s="8">
        <f t="shared" si="23"/>
        <v>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hidden="1" x14ac:dyDescent="0.15">
      <c r="A120" s="63"/>
      <c r="B120" s="67"/>
      <c r="C120" s="14"/>
      <c r="D120" s="9">
        <f t="shared" si="23"/>
        <v>0</v>
      </c>
      <c r="E120" s="9">
        <f t="shared" si="23"/>
        <v>0</v>
      </c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idden="1" x14ac:dyDescent="0.15">
      <c r="A121" s="63"/>
      <c r="B121" s="68" t="s">
        <v>16</v>
      </c>
      <c r="C121" s="8"/>
      <c r="D121" s="14">
        <f t="shared" si="23"/>
        <v>0</v>
      </c>
      <c r="E121" s="14">
        <f t="shared" si="23"/>
        <v>0</v>
      </c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</row>
    <row r="122" spans="1:17" hidden="1" x14ac:dyDescent="0.15">
      <c r="A122" s="63"/>
      <c r="B122" s="69"/>
      <c r="C122" s="8"/>
      <c r="D122" s="8">
        <f t="shared" si="23"/>
        <v>0</v>
      </c>
      <c r="E122" s="8">
        <f t="shared" si="23"/>
        <v>0</v>
      </c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hidden="1" x14ac:dyDescent="0.15">
      <c r="A123" s="63"/>
      <c r="B123" s="69"/>
      <c r="C123" s="8"/>
      <c r="D123" s="8">
        <f t="shared" si="23"/>
        <v>0</v>
      </c>
      <c r="E123" s="8">
        <f t="shared" si="23"/>
        <v>0</v>
      </c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</row>
    <row r="124" spans="1:17" ht="14.25" hidden="1" thickBot="1" x14ac:dyDescent="0.2">
      <c r="A124" s="64"/>
      <c r="B124" s="70"/>
      <c r="C124" s="24"/>
      <c r="D124" s="24">
        <f t="shared" si="23"/>
        <v>0</v>
      </c>
      <c r="E124" s="24">
        <f t="shared" si="23"/>
        <v>0</v>
      </c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</row>
    <row r="125" spans="1:17" hidden="1" x14ac:dyDescent="0.15"/>
    <row r="126" spans="1:17" hidden="1" x14ac:dyDescent="0.15"/>
    <row r="127" spans="1:17" hidden="1" x14ac:dyDescent="0.15">
      <c r="A127" s="71" t="s">
        <v>0</v>
      </c>
      <c r="B127" s="71"/>
      <c r="C127" s="72"/>
      <c r="D127" s="77" t="s">
        <v>20</v>
      </c>
      <c r="E127" s="77"/>
      <c r="F127" s="75" t="s">
        <v>21</v>
      </c>
      <c r="G127" s="75"/>
      <c r="H127" s="75" t="s">
        <v>22</v>
      </c>
      <c r="I127" s="76"/>
      <c r="J127" s="72" t="s">
        <v>23</v>
      </c>
      <c r="K127" s="75"/>
      <c r="L127" s="75" t="s">
        <v>24</v>
      </c>
      <c r="M127" s="75"/>
      <c r="N127" s="75" t="s">
        <v>25</v>
      </c>
      <c r="O127" s="75"/>
      <c r="P127" s="75" t="s">
        <v>26</v>
      </c>
      <c r="Q127" s="76"/>
    </row>
    <row r="128" spans="1:17" hidden="1" x14ac:dyDescent="0.15">
      <c r="A128" s="73"/>
      <c r="B128" s="73"/>
      <c r="C128" s="74"/>
      <c r="D128" s="10" t="s">
        <v>1</v>
      </c>
      <c r="E128" s="10" t="s">
        <v>2</v>
      </c>
      <c r="F128" s="10" t="s">
        <v>1</v>
      </c>
      <c r="G128" s="10" t="s">
        <v>2</v>
      </c>
      <c r="H128" s="10" t="s">
        <v>1</v>
      </c>
      <c r="I128" s="11" t="s">
        <v>2</v>
      </c>
      <c r="J128" s="12" t="s">
        <v>1</v>
      </c>
      <c r="K128" s="10" t="s">
        <v>2</v>
      </c>
      <c r="L128" s="10" t="s">
        <v>1</v>
      </c>
      <c r="M128" s="10" t="s">
        <v>2</v>
      </c>
      <c r="N128" s="10" t="s">
        <v>1</v>
      </c>
      <c r="O128" s="10" t="s">
        <v>2</v>
      </c>
      <c r="P128" s="10" t="s">
        <v>1</v>
      </c>
      <c r="Q128" s="11" t="s">
        <v>2</v>
      </c>
    </row>
    <row r="129" spans="1:17" hidden="1" x14ac:dyDescent="0.15">
      <c r="A129" s="62" t="s">
        <v>33</v>
      </c>
      <c r="B129" s="65" t="s">
        <v>15</v>
      </c>
      <c r="C129" s="8"/>
      <c r="D129" s="14"/>
      <c r="P129" s="14"/>
      <c r="Q129" s="14"/>
    </row>
    <row r="130" spans="1:17" hidden="1" x14ac:dyDescent="0.15">
      <c r="A130" s="63"/>
      <c r="B130" s="66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idden="1" x14ac:dyDescent="0.15">
      <c r="A131" s="63"/>
      <c r="B131" s="66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idden="1" x14ac:dyDescent="0.15">
      <c r="A132" s="63"/>
      <c r="B132" s="67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idden="1" x14ac:dyDescent="0.15">
      <c r="A133" s="63"/>
      <c r="B133" s="68" t="s">
        <v>16</v>
      </c>
      <c r="C133" s="8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</row>
    <row r="134" spans="1:17" hidden="1" x14ac:dyDescent="0.15">
      <c r="A134" s="63"/>
      <c r="B134" s="69"/>
      <c r="C134" s="8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</row>
    <row r="135" spans="1:17" hidden="1" x14ac:dyDescent="0.15">
      <c r="A135" s="63"/>
      <c r="B135" s="69"/>
      <c r="C135" s="8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</row>
    <row r="136" spans="1:17" ht="14.25" hidden="1" thickBot="1" x14ac:dyDescent="0.2">
      <c r="A136" s="64"/>
      <c r="B136" s="70"/>
      <c r="C136" s="2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</row>
    <row r="138" spans="1:17" s="7" customFormat="1" ht="12" x14ac:dyDescent="0.15"/>
    <row r="139" spans="1:17" s="3" customFormat="1" ht="12" x14ac:dyDescent="0.15"/>
  </sheetData>
  <mergeCells count="138">
    <mergeCell ref="J2:K2"/>
    <mergeCell ref="L2:M2"/>
    <mergeCell ref="N2:O2"/>
    <mergeCell ref="P2:Q2"/>
    <mergeCell ref="R2:S2"/>
    <mergeCell ref="A4:A5"/>
    <mergeCell ref="A6:A7"/>
    <mergeCell ref="A8:A9"/>
    <mergeCell ref="A2:C3"/>
    <mergeCell ref="D2:E2"/>
    <mergeCell ref="F2:G2"/>
    <mergeCell ref="H2:I2"/>
    <mergeCell ref="J23:K23"/>
    <mergeCell ref="L23:M23"/>
    <mergeCell ref="N23:O23"/>
    <mergeCell ref="A10:A11"/>
    <mergeCell ref="A12:A13"/>
    <mergeCell ref="A14:A15"/>
    <mergeCell ref="A16:A17"/>
    <mergeCell ref="A19:A20"/>
    <mergeCell ref="A23:C24"/>
    <mergeCell ref="P23:Q23"/>
    <mergeCell ref="A25:A26"/>
    <mergeCell ref="D25:E34"/>
    <mergeCell ref="A27:A28"/>
    <mergeCell ref="A29:A30"/>
    <mergeCell ref="A31:A32"/>
    <mergeCell ref="A33:A34"/>
    <mergeCell ref="D23:E23"/>
    <mergeCell ref="F23:G23"/>
    <mergeCell ref="H23:I23"/>
    <mergeCell ref="A35:A36"/>
    <mergeCell ref="D35:E36"/>
    <mergeCell ref="A37:B38"/>
    <mergeCell ref="D37:E37"/>
    <mergeCell ref="F37:G37"/>
    <mergeCell ref="H37:I37"/>
    <mergeCell ref="J37:K37"/>
    <mergeCell ref="L37:M37"/>
    <mergeCell ref="P37:Q37"/>
    <mergeCell ref="R37:S37"/>
    <mergeCell ref="A39:A40"/>
    <mergeCell ref="A42:A43"/>
    <mergeCell ref="N37:O37"/>
    <mergeCell ref="A45:B46"/>
    <mergeCell ref="D45:E45"/>
    <mergeCell ref="F45:G45"/>
    <mergeCell ref="H45:I45"/>
    <mergeCell ref="J45:K45"/>
    <mergeCell ref="L45:M45"/>
    <mergeCell ref="N58:O58"/>
    <mergeCell ref="P58:Q58"/>
    <mergeCell ref="R58:T59"/>
    <mergeCell ref="U58:V58"/>
    <mergeCell ref="A47:A48"/>
    <mergeCell ref="A50:A51"/>
    <mergeCell ref="A58:C59"/>
    <mergeCell ref="D58:E58"/>
    <mergeCell ref="F58:G58"/>
    <mergeCell ref="H58:I58"/>
    <mergeCell ref="W58:X58"/>
    <mergeCell ref="Y58:Z58"/>
    <mergeCell ref="AA58:AB58"/>
    <mergeCell ref="AC58:AD58"/>
    <mergeCell ref="AE58:AF58"/>
    <mergeCell ref="AG58:AH58"/>
    <mergeCell ref="A60:A67"/>
    <mergeCell ref="B60:B63"/>
    <mergeCell ref="R60:R67"/>
    <mergeCell ref="S60:S63"/>
    <mergeCell ref="B64:B67"/>
    <mergeCell ref="S64:S67"/>
    <mergeCell ref="A68:A75"/>
    <mergeCell ref="B68:B71"/>
    <mergeCell ref="R68:R75"/>
    <mergeCell ref="S68:S71"/>
    <mergeCell ref="B72:B75"/>
    <mergeCell ref="S72:S75"/>
    <mergeCell ref="A76:A83"/>
    <mergeCell ref="B76:B79"/>
    <mergeCell ref="R78:T79"/>
    <mergeCell ref="U78:V78"/>
    <mergeCell ref="W78:X78"/>
    <mergeCell ref="Y78:Z78"/>
    <mergeCell ref="AA78:AB78"/>
    <mergeCell ref="AC78:AD78"/>
    <mergeCell ref="AE78:AF78"/>
    <mergeCell ref="AG78:AH78"/>
    <mergeCell ref="B80:B83"/>
    <mergeCell ref="R80:R87"/>
    <mergeCell ref="S80:S83"/>
    <mergeCell ref="S84:S87"/>
    <mergeCell ref="A86:C87"/>
    <mergeCell ref="D86:E86"/>
    <mergeCell ref="F86:G86"/>
    <mergeCell ref="H86:I86"/>
    <mergeCell ref="J86:K86"/>
    <mergeCell ref="L86:M86"/>
    <mergeCell ref="N86:O86"/>
    <mergeCell ref="P86:Q86"/>
    <mergeCell ref="A88:A95"/>
    <mergeCell ref="B88:B91"/>
    <mergeCell ref="R88:R95"/>
    <mergeCell ref="S88:S91"/>
    <mergeCell ref="B92:B95"/>
    <mergeCell ref="S92:S95"/>
    <mergeCell ref="A96:A103"/>
    <mergeCell ref="B96:B99"/>
    <mergeCell ref="B100:B103"/>
    <mergeCell ref="A104:A111"/>
    <mergeCell ref="B104:B107"/>
    <mergeCell ref="B108:B111"/>
    <mergeCell ref="F115:G115"/>
    <mergeCell ref="H115:I115"/>
    <mergeCell ref="J115:K115"/>
    <mergeCell ref="A117:A124"/>
    <mergeCell ref="B117:B120"/>
    <mergeCell ref="B121:B124"/>
    <mergeCell ref="N45:O45"/>
    <mergeCell ref="P45:Q45"/>
    <mergeCell ref="L127:M127"/>
    <mergeCell ref="N127:O127"/>
    <mergeCell ref="P127:Q127"/>
    <mergeCell ref="H127:I127"/>
    <mergeCell ref="J127:K127"/>
    <mergeCell ref="L115:M115"/>
    <mergeCell ref="J58:K58"/>
    <mergeCell ref="L58:M58"/>
    <mergeCell ref="A129:A136"/>
    <mergeCell ref="B129:B132"/>
    <mergeCell ref="B133:B136"/>
    <mergeCell ref="N115:O115"/>
    <mergeCell ref="P115:Q115"/>
    <mergeCell ref="A127:C128"/>
    <mergeCell ref="D127:E127"/>
    <mergeCell ref="F127:G127"/>
    <mergeCell ref="A115:C116"/>
    <mergeCell ref="D115:E115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2017-10-26T02:35:37Z</cp:lastPrinted>
  <dcterms:created xsi:type="dcterms:W3CDTF">1997-01-08T22:48:59Z</dcterms:created>
  <dcterms:modified xsi:type="dcterms:W3CDTF">2023-02-28T01:08:40Z</dcterms:modified>
</cp:coreProperties>
</file>