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D120FE7-7C46-47B7-A698-CA15F7942C0D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'13-2'!$A$1:$T$25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 iterate="1"/>
</workbook>
</file>

<file path=xl/calcChain.xml><?xml version="1.0" encoding="utf-8"?>
<calcChain xmlns="http://schemas.openxmlformats.org/spreadsheetml/2006/main">
  <c r="S4" i="39" l="1"/>
  <c r="O4" i="39"/>
  <c r="K4" i="39"/>
  <c r="G4" i="39"/>
  <c r="G5" i="39"/>
  <c r="S6" i="39"/>
  <c r="S5" i="39"/>
  <c r="K5" i="39"/>
  <c r="O5" i="39"/>
  <c r="G6" i="39"/>
  <c r="K6" i="39"/>
  <c r="O6" i="39"/>
  <c r="S7" i="39"/>
  <c r="O7" i="39"/>
  <c r="K7" i="39"/>
  <c r="G7" i="39"/>
  <c r="S8" i="39"/>
  <c r="O8" i="39"/>
  <c r="K8" i="39"/>
  <c r="G8" i="39"/>
  <c r="G9" i="39"/>
  <c r="S9" i="39"/>
  <c r="O9" i="39"/>
  <c r="K9" i="39"/>
  <c r="G21" i="39"/>
  <c r="S10" i="39"/>
  <c r="O10" i="39"/>
  <c r="K10" i="39"/>
  <c r="G10" i="39"/>
  <c r="S12" i="39"/>
  <c r="O12" i="39"/>
  <c r="K12" i="39"/>
  <c r="G12" i="39"/>
  <c r="S11" i="39"/>
  <c r="O11" i="39"/>
  <c r="K11" i="39"/>
  <c r="G11" i="39"/>
  <c r="G22" i="39"/>
  <c r="G20" i="39"/>
  <c r="G19" i="39"/>
  <c r="G18" i="39"/>
  <c r="G17" i="39"/>
  <c r="G16" i="39"/>
  <c r="G15" i="39"/>
  <c r="G14" i="39"/>
  <c r="G13" i="39"/>
  <c r="S13" i="39"/>
  <c r="O13" i="39"/>
  <c r="K13" i="39"/>
  <c r="Q41" i="42"/>
  <c r="Q42" i="42"/>
  <c r="Q43" i="42"/>
  <c r="Q40" i="42" s="1"/>
  <c r="Q44" i="42"/>
  <c r="N40" i="42"/>
  <c r="K40" i="42"/>
  <c r="H40" i="42"/>
  <c r="E40" i="42"/>
  <c r="Q36" i="42"/>
  <c r="Q37" i="42"/>
  <c r="Q35" i="42"/>
  <c r="Q38" i="42"/>
  <c r="Q39" i="42"/>
  <c r="N35" i="42"/>
  <c r="K35" i="42"/>
  <c r="H35" i="42"/>
  <c r="E35" i="42"/>
  <c r="Q31" i="42"/>
  <c r="Q32" i="42"/>
  <c r="Q30" i="42"/>
  <c r="Q33" i="42"/>
  <c r="Q34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2" i="42"/>
  <c r="Q23" i="42"/>
  <c r="Q20" i="42"/>
  <c r="Q24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7" i="42"/>
  <c r="Q5" i="42" s="1"/>
  <c r="Q8" i="42"/>
  <c r="Q9" i="42"/>
  <c r="N5" i="42"/>
  <c r="K5" i="42"/>
  <c r="H5" i="42"/>
  <c r="E5" i="42"/>
  <c r="Q4" i="42"/>
  <c r="Q3" i="42"/>
  <c r="S19" i="39"/>
  <c r="S18" i="39"/>
  <c r="S17" i="39"/>
  <c r="S16" i="39"/>
  <c r="S15" i="39"/>
  <c r="S14" i="39"/>
  <c r="O22" i="39"/>
  <c r="O21" i="39"/>
  <c r="O20" i="39"/>
  <c r="O19" i="39"/>
  <c r="O18" i="39"/>
  <c r="O17" i="39"/>
  <c r="O16" i="39"/>
  <c r="O15" i="39"/>
  <c r="O14" i="39"/>
  <c r="K22" i="39"/>
  <c r="K21" i="39"/>
  <c r="K20" i="39"/>
  <c r="K19" i="39"/>
  <c r="K18" i="39"/>
  <c r="K17" i="39"/>
  <c r="K16" i="39"/>
  <c r="K15" i="39"/>
  <c r="K14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<sst xmlns="http://schemas.openxmlformats.org/spreadsheetml/2006/main" count="2834" uniqueCount="360">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</sst>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79" fontId="7" fillId="0" borderId="32" xfId="0" applyNumberFormat="1" applyFont="1" applyBorder="1" applyAlignment="1">
      <alignment horizontal="center" vertical="center" shrinkToFit="1"/>
    </xf>
    <xf numFmtId="179" fontId="7" fillId="0" borderId="33" xfId="0" applyNumberFormat="1" applyFont="1" applyBorder="1" applyAlignment="1">
      <alignment horizontal="center" vertical="center" shrinkToFit="1"/>
    </xf>
    <xf numFmtId="38" fontId="7" fillId="4" borderId="30" xfId="1" applyFont="1" applyFill="1" applyBorder="1" applyAlignment="1">
      <alignment horizontal="center" vertical="center" shrinkToFit="1"/>
    </xf>
    <xf numFmtId="38" fontId="7" fillId="4" borderId="31" xfId="1" applyFont="1" applyFill="1" applyBorder="1" applyAlignment="1">
      <alignment horizontal="center" vertical="center" shrinkToFit="1"/>
    </xf>
    <xf numFmtId="17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7" fillId="4" borderId="32" xfId="1" applyFont="1" applyFill="1" applyBorder="1" applyAlignment="1">
      <alignment horizontal="center" vertical="center" shrinkToFit="1"/>
    </xf>
    <xf numFmtId="179" fontId="7" fillId="0" borderId="32" xfId="0" applyNumberFormat="1" applyFont="1" applyFill="1" applyBorder="1" applyAlignment="1">
      <alignment horizontal="center" vertical="center" shrinkToFit="1"/>
    </xf>
    <xf numFmtId="179" fontId="7" fillId="0" borderId="33" xfId="0" applyNumberFormat="1" applyFont="1" applyFill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center" vertical="center" shrinkToFit="1"/>
    </xf>
    <xf numFmtId="38" fontId="7" fillId="4" borderId="10" xfId="1" applyFont="1" applyFill="1" applyBorder="1" applyAlignment="1">
      <alignment horizontal="center" vertical="center" shrinkToFit="1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4" borderId="7" xfId="1" applyFont="1" applyFill="1" applyBorder="1" applyAlignment="1">
      <alignment horizontal="center" vertical="center" shrinkToFit="1"/>
    </xf>
    <xf numFmtId="3" fontId="7" fillId="6" borderId="9" xfId="0" applyNumberFormat="1" applyFont="1" applyFill="1" applyBorder="1" applyAlignment="1">
      <alignment horizontal="center" vertical="center" shrinkToFit="1"/>
    </xf>
    <xf numFmtId="3" fontId="7" fillId="4" borderId="10" xfId="0" applyNumberFormat="1" applyFont="1" applyFill="1" applyBorder="1" applyAlignment="1">
      <alignment horizontal="center" vertical="center" shrinkToFit="1"/>
    </xf>
    <xf numFmtId="3" fontId="7" fillId="4" borderId="7" xfId="0" applyNumberFormat="1" applyFont="1" applyFill="1" applyBorder="1" applyAlignment="1">
      <alignment horizontal="center" vertical="center" shrinkToFit="1"/>
    </xf>
    <xf numFmtId="179" fontId="7" fillId="0" borderId="7" xfId="1" applyNumberFormat="1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38" fontId="7" fillId="4" borderId="16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18" xfId="0" applyNumberFormat="1" applyFont="1" applyBorder="1" applyAlignment="1">
      <alignment horizontal="center" vertical="center" shrinkToFit="1"/>
    </xf>
    <xf numFmtId="197" fontId="7" fillId="0" borderId="12" xfId="0" applyNumberFormat="1" applyFont="1" applyBorder="1" applyAlignment="1">
      <alignment horizontal="center" vertical="center" shrinkToFit="1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10" xfId="0" applyNumberFormat="1" applyFont="1" applyBorder="1" applyAlignment="1">
      <alignment horizontal="center" vertical="center" shrinkToFit="1"/>
    </xf>
    <xf numFmtId="38" fontId="8" fillId="4" borderId="13" xfId="1" applyFont="1" applyFill="1" applyBorder="1" applyAlignment="1">
      <alignment horizontal="center" vertical="center" shrinkToFit="1"/>
    </xf>
    <xf numFmtId="179" fontId="7" fillId="0" borderId="17" xfId="1" applyNumberFormat="1" applyFont="1" applyFill="1" applyBorder="1" applyAlignment="1">
      <alignment horizontal="center" vertical="center" shrinkToFit="1"/>
    </xf>
    <xf numFmtId="179" fontId="8" fillId="0" borderId="17" xfId="1" applyNumberFormat="1" applyFont="1" applyFill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197" fontId="10" fillId="0" borderId="29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179" fontId="8" fillId="0" borderId="24" xfId="0" applyNumberFormat="1" applyFont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4" xfId="0" applyFont="1" applyBorder="1" applyAlignment="1">
      <alignment horizontal="left" vertical="center" shrinkToFit="1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5" borderId="16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18" xfId="1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860" name="Picture 18">
          <a:extLst>
            <a:ext uri="{FF2B5EF4-FFF2-40B4-BE49-F238E27FC236}">
              <a16:creationId xmlns:a16="http://schemas.microsoft.com/office/drawing/2014/main" id="{D540E345-DC3F-4755-8B5B-CB44CCF2E6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861" name="Picture 19">
          <a:extLst>
            <a:ext uri="{FF2B5EF4-FFF2-40B4-BE49-F238E27FC236}">
              <a16:creationId xmlns:a16="http://schemas.microsoft.com/office/drawing/2014/main" id="{DDA93808-31EF-4313-897D-70BC7B9255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862" name="Picture 20">
          <a:extLst>
            <a:ext uri="{FF2B5EF4-FFF2-40B4-BE49-F238E27FC236}">
              <a16:creationId xmlns:a16="http://schemas.microsoft.com/office/drawing/2014/main" id="{354FFA15-198B-4164-8F92-A70ABB4B14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863" name="Picture 21">
          <a:extLst>
            <a:ext uri="{FF2B5EF4-FFF2-40B4-BE49-F238E27FC236}">
              <a16:creationId xmlns:a16="http://schemas.microsoft.com/office/drawing/2014/main" id="{F4FD0045-E5C9-4E00-8541-9640FB106F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864" name="Picture 22">
          <a:extLst>
            <a:ext uri="{FF2B5EF4-FFF2-40B4-BE49-F238E27FC236}">
              <a16:creationId xmlns:a16="http://schemas.microsoft.com/office/drawing/2014/main" id="{F75966EF-2E83-4EF1-86E5-F5E4E2F576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865" name="Picture 23">
          <a:extLst>
            <a:ext uri="{FF2B5EF4-FFF2-40B4-BE49-F238E27FC236}">
              <a16:creationId xmlns:a16="http://schemas.microsoft.com/office/drawing/2014/main" id="{346AF0CE-4407-476B-A7C3-7E847A078C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866" name="Picture 24">
          <a:extLst>
            <a:ext uri="{FF2B5EF4-FFF2-40B4-BE49-F238E27FC236}">
              <a16:creationId xmlns:a16="http://schemas.microsoft.com/office/drawing/2014/main" id="{FE811C33-1320-4391-8CC4-EB1F0A3836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867" name="Picture 25">
          <a:extLst>
            <a:ext uri="{FF2B5EF4-FFF2-40B4-BE49-F238E27FC236}">
              <a16:creationId xmlns:a16="http://schemas.microsoft.com/office/drawing/2014/main" id="{BF0FD0E4-6A6C-4A0F-96FE-23D34EE418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868" name="Picture 27">
          <a:extLst>
            <a:ext uri="{FF2B5EF4-FFF2-40B4-BE49-F238E27FC236}">
              <a16:creationId xmlns:a16="http://schemas.microsoft.com/office/drawing/2014/main" id="{9591EB82-D2C5-4279-A658-86B6CE73DC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869" name="Picture 28">
          <a:extLst>
            <a:ext uri="{FF2B5EF4-FFF2-40B4-BE49-F238E27FC236}">
              <a16:creationId xmlns:a16="http://schemas.microsoft.com/office/drawing/2014/main" id="{C2870F0D-70E6-41AC-BF78-1F21A44D6F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870" name="Picture 29">
          <a:extLst>
            <a:ext uri="{FF2B5EF4-FFF2-40B4-BE49-F238E27FC236}">
              <a16:creationId xmlns:a16="http://schemas.microsoft.com/office/drawing/2014/main" id="{A69AE4C9-966E-46DF-A7D2-20FA2E1E70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871" name="Picture 30">
          <a:extLst>
            <a:ext uri="{FF2B5EF4-FFF2-40B4-BE49-F238E27FC236}">
              <a16:creationId xmlns:a16="http://schemas.microsoft.com/office/drawing/2014/main" id="{DA049B11-C3EF-4E70-947B-1CA3219BAE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5"/>
  <sheetViews>
    <sheetView showGridLines="0" tabSelected="1" zoomScaleNormal="100" zoomScaleSheetLayoutView="100" workbookViewId="0">
      <selection activeCell="O10" sqref="O10:P10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108" t="s">
        <v>350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20.100000000000001" customHeight="1" thickBot="1" x14ac:dyDescent="0.2">
      <c r="B2" s="110" t="s">
        <v>351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20.100000000000001" customHeight="1" thickBot="1" x14ac:dyDescent="0.2">
      <c r="B3" s="98" t="s">
        <v>340</v>
      </c>
      <c r="C3" s="99"/>
      <c r="D3" s="100"/>
      <c r="E3" s="104" t="s">
        <v>2</v>
      </c>
      <c r="F3" s="105"/>
      <c r="G3" s="106" t="s">
        <v>341</v>
      </c>
      <c r="H3" s="107"/>
      <c r="I3" s="102" t="s">
        <v>3</v>
      </c>
      <c r="J3" s="105"/>
      <c r="K3" s="92" t="s">
        <v>341</v>
      </c>
      <c r="L3" s="101"/>
      <c r="M3" s="102" t="s">
        <v>1</v>
      </c>
      <c r="N3" s="103"/>
      <c r="O3" s="92" t="s">
        <v>341</v>
      </c>
      <c r="P3" s="101"/>
      <c r="Q3" s="102" t="s">
        <v>348</v>
      </c>
      <c r="R3" s="103"/>
      <c r="S3" s="92" t="s">
        <v>341</v>
      </c>
      <c r="T3" s="93"/>
    </row>
    <row r="4" spans="1:20" ht="20.100000000000001" customHeight="1" thickTop="1" x14ac:dyDescent="0.15">
      <c r="B4" s="45" t="s">
        <v>359</v>
      </c>
      <c r="C4" s="46"/>
      <c r="D4" s="47"/>
      <c r="E4" s="48">
        <v>2552</v>
      </c>
      <c r="F4" s="43"/>
      <c r="G4" s="49">
        <f>E4/E5</f>
        <v>0.86891385767790263</v>
      </c>
      <c r="H4" s="50"/>
      <c r="I4" s="42">
        <v>1251</v>
      </c>
      <c r="J4" s="43"/>
      <c r="K4" s="40">
        <f>I4/I5</f>
        <v>0.99522673031026254</v>
      </c>
      <c r="L4" s="41"/>
      <c r="M4" s="42">
        <v>994</v>
      </c>
      <c r="N4" s="43"/>
      <c r="O4" s="40">
        <f>M4/M5</f>
        <v>0.99899497487437183</v>
      </c>
      <c r="P4" s="41"/>
      <c r="Q4" s="42">
        <v>225</v>
      </c>
      <c r="R4" s="43"/>
      <c r="S4" s="40">
        <f>Q4/Q5</f>
        <v>0.95744680851063835</v>
      </c>
      <c r="T4" s="44"/>
    </row>
    <row r="5" spans="1:20" ht="20.100000000000001" customHeight="1" x14ac:dyDescent="0.15">
      <c r="B5" s="58" t="s">
        <v>358</v>
      </c>
      <c r="C5" s="59"/>
      <c r="D5" s="60"/>
      <c r="E5" s="61">
        <v>2937</v>
      </c>
      <c r="F5" s="52"/>
      <c r="G5" s="53">
        <f>E5/E6</f>
        <v>1.0370762711864407</v>
      </c>
      <c r="H5" s="54"/>
      <c r="I5" s="51">
        <v>1257</v>
      </c>
      <c r="J5" s="52"/>
      <c r="K5" s="55">
        <f>I5/I6</f>
        <v>1.0414250207125104</v>
      </c>
      <c r="L5" s="56"/>
      <c r="M5" s="51">
        <v>995</v>
      </c>
      <c r="N5" s="52"/>
      <c r="O5" s="55">
        <f>M5/M6</f>
        <v>1.0081053698074975</v>
      </c>
      <c r="P5" s="56"/>
      <c r="Q5" s="51">
        <v>235</v>
      </c>
      <c r="R5" s="52"/>
      <c r="S5" s="55">
        <f>Q5/Q6</f>
        <v>0.97916666666666663</v>
      </c>
      <c r="T5" s="57"/>
    </row>
    <row r="6" spans="1:20" ht="20.100000000000001" customHeight="1" x14ac:dyDescent="0.15">
      <c r="B6" s="58" t="s">
        <v>357</v>
      </c>
      <c r="C6" s="59"/>
      <c r="D6" s="60"/>
      <c r="E6" s="64">
        <v>2832</v>
      </c>
      <c r="F6" s="63"/>
      <c r="G6" s="53">
        <f>E6/E7</f>
        <v>0.99613084769609572</v>
      </c>
      <c r="H6" s="54"/>
      <c r="I6" s="62">
        <v>1207</v>
      </c>
      <c r="J6" s="63"/>
      <c r="K6" s="55">
        <f>I6/I7</f>
        <v>0.95566112430720507</v>
      </c>
      <c r="L6" s="56"/>
      <c r="M6" s="62">
        <v>987</v>
      </c>
      <c r="N6" s="63"/>
      <c r="O6" s="55">
        <f>M6/M7</f>
        <v>0.97241379310344822</v>
      </c>
      <c r="P6" s="56"/>
      <c r="Q6" s="62">
        <v>240</v>
      </c>
      <c r="R6" s="63"/>
      <c r="S6" s="55">
        <f>Q6/Q7</f>
        <v>1.0126582278481013</v>
      </c>
      <c r="T6" s="57"/>
    </row>
    <row r="7" spans="1:20" ht="20.100000000000001" customHeight="1" x14ac:dyDescent="0.15">
      <c r="B7" s="58" t="s">
        <v>356</v>
      </c>
      <c r="C7" s="59"/>
      <c r="D7" s="60"/>
      <c r="E7" s="64">
        <v>2843</v>
      </c>
      <c r="F7" s="63"/>
      <c r="G7" s="53">
        <f t="shared" ref="G7:G12" si="0">E7/E8</f>
        <v>1.0263537906137183</v>
      </c>
      <c r="H7" s="54"/>
      <c r="I7" s="62">
        <v>1263</v>
      </c>
      <c r="J7" s="63"/>
      <c r="K7" s="55">
        <f>I7/I8</f>
        <v>1.024330900243309</v>
      </c>
      <c r="L7" s="56"/>
      <c r="M7" s="62">
        <v>1015</v>
      </c>
      <c r="N7" s="63"/>
      <c r="O7" s="55">
        <f>M7/M8</f>
        <v>0.99024390243902438</v>
      </c>
      <c r="P7" s="56"/>
      <c r="Q7" s="62">
        <v>237</v>
      </c>
      <c r="R7" s="63"/>
      <c r="S7" s="55">
        <f>Q7/Q8</f>
        <v>1.0042372881355932</v>
      </c>
      <c r="T7" s="57"/>
    </row>
    <row r="8" spans="1:20" ht="20.100000000000001" customHeight="1" x14ac:dyDescent="0.15">
      <c r="B8" s="58" t="s">
        <v>355</v>
      </c>
      <c r="C8" s="59"/>
      <c r="D8" s="60"/>
      <c r="E8" s="64">
        <v>2770</v>
      </c>
      <c r="F8" s="63"/>
      <c r="G8" s="53">
        <f t="shared" si="0"/>
        <v>1.0328113348247576</v>
      </c>
      <c r="H8" s="54"/>
      <c r="I8" s="62">
        <v>1233</v>
      </c>
      <c r="J8" s="63"/>
      <c r="K8" s="55">
        <f t="shared" ref="K8:K13" si="1">I8/I9</f>
        <v>1.018166804293972</v>
      </c>
      <c r="L8" s="56"/>
      <c r="M8" s="62">
        <v>1025</v>
      </c>
      <c r="N8" s="63"/>
      <c r="O8" s="55">
        <f t="shared" ref="O8:O13" si="2">M8/M9</f>
        <v>1.0158572844400398</v>
      </c>
      <c r="P8" s="56"/>
      <c r="Q8" s="62">
        <v>236</v>
      </c>
      <c r="R8" s="63"/>
      <c r="S8" s="55">
        <f t="shared" ref="S8:S13" si="3">Q8/Q9</f>
        <v>0.89056603773584908</v>
      </c>
      <c r="T8" s="57"/>
    </row>
    <row r="9" spans="1:20" ht="20.100000000000001" customHeight="1" x14ac:dyDescent="0.15">
      <c r="B9" s="58" t="s">
        <v>354</v>
      </c>
      <c r="C9" s="59"/>
      <c r="D9" s="60"/>
      <c r="E9" s="111">
        <v>2682</v>
      </c>
      <c r="F9" s="112"/>
      <c r="G9" s="53">
        <f t="shared" si="0"/>
        <v>1.0067567567567568</v>
      </c>
      <c r="H9" s="54"/>
      <c r="I9" s="113">
        <v>1211</v>
      </c>
      <c r="J9" s="112"/>
      <c r="K9" s="55">
        <f t="shared" si="1"/>
        <v>1.0176470588235293</v>
      </c>
      <c r="L9" s="56"/>
      <c r="M9" s="114">
        <v>1009</v>
      </c>
      <c r="N9" s="112"/>
      <c r="O9" s="55">
        <f t="shared" si="2"/>
        <v>1.0130522088353413</v>
      </c>
      <c r="P9" s="56"/>
      <c r="Q9" s="115">
        <v>265</v>
      </c>
      <c r="R9" s="116"/>
      <c r="S9" s="55">
        <f t="shared" si="3"/>
        <v>1.0433070866141732</v>
      </c>
      <c r="T9" s="57"/>
    </row>
    <row r="10" spans="1:20" ht="20.100000000000001" customHeight="1" x14ac:dyDescent="0.15">
      <c r="B10" s="58" t="s">
        <v>353</v>
      </c>
      <c r="C10" s="59"/>
      <c r="D10" s="60"/>
      <c r="E10" s="64">
        <v>2664</v>
      </c>
      <c r="F10" s="72"/>
      <c r="G10" s="53">
        <f t="shared" si="0"/>
        <v>1.0011273957158964</v>
      </c>
      <c r="H10" s="54"/>
      <c r="I10" s="62">
        <v>1190</v>
      </c>
      <c r="J10" s="72"/>
      <c r="K10" s="55">
        <f t="shared" si="1"/>
        <v>0.97222222222222221</v>
      </c>
      <c r="L10" s="56"/>
      <c r="M10" s="71">
        <v>996</v>
      </c>
      <c r="N10" s="72"/>
      <c r="O10" s="55">
        <f t="shared" si="2"/>
        <v>0.991044776119403</v>
      </c>
      <c r="P10" s="56"/>
      <c r="Q10" s="71">
        <v>254</v>
      </c>
      <c r="R10" s="72"/>
      <c r="S10" s="55">
        <f t="shared" si="3"/>
        <v>1.040983606557377</v>
      </c>
      <c r="T10" s="57"/>
    </row>
    <row r="11" spans="1:20" ht="20.100000000000001" customHeight="1" x14ac:dyDescent="0.15">
      <c r="B11" s="75">
        <v>21</v>
      </c>
      <c r="C11" s="76"/>
      <c r="D11" s="77"/>
      <c r="E11" s="61">
        <v>2661</v>
      </c>
      <c r="F11" s="78"/>
      <c r="G11" s="79">
        <f t="shared" si="0"/>
        <v>0.94128050937389462</v>
      </c>
      <c r="H11" s="80"/>
      <c r="I11" s="51">
        <v>1224</v>
      </c>
      <c r="J11" s="78"/>
      <c r="K11" s="65">
        <f t="shared" si="1"/>
        <v>0.9503105590062112</v>
      </c>
      <c r="L11" s="70"/>
      <c r="M11" s="51">
        <v>1005</v>
      </c>
      <c r="N11" s="69"/>
      <c r="O11" s="65">
        <f t="shared" si="2"/>
        <v>0.97857838364167482</v>
      </c>
      <c r="P11" s="70"/>
      <c r="Q11" s="51">
        <v>244</v>
      </c>
      <c r="R11" s="69"/>
      <c r="S11" s="65">
        <f t="shared" si="3"/>
        <v>0.99591836734693873</v>
      </c>
      <c r="T11" s="66"/>
    </row>
    <row r="12" spans="1:20" ht="20.100000000000001" customHeight="1" x14ac:dyDescent="0.15">
      <c r="B12" s="81">
        <v>20</v>
      </c>
      <c r="C12" s="82"/>
      <c r="D12" s="83"/>
      <c r="E12" s="84">
        <v>2827</v>
      </c>
      <c r="F12" s="85"/>
      <c r="G12" s="86">
        <f t="shared" si="0"/>
        <v>1.0042628774422735</v>
      </c>
      <c r="H12" s="87"/>
      <c r="I12" s="67">
        <v>1288</v>
      </c>
      <c r="J12" s="85"/>
      <c r="K12" s="73">
        <f t="shared" si="1"/>
        <v>0.98546289211935734</v>
      </c>
      <c r="L12" s="74"/>
      <c r="M12" s="67">
        <v>1027</v>
      </c>
      <c r="N12" s="68"/>
      <c r="O12" s="73">
        <f t="shared" si="2"/>
        <v>0.99805636540330422</v>
      </c>
      <c r="P12" s="74"/>
      <c r="Q12" s="67">
        <v>245</v>
      </c>
      <c r="R12" s="68"/>
      <c r="S12" s="73">
        <f t="shared" si="3"/>
        <v>1.0294117647058822</v>
      </c>
      <c r="T12" s="94"/>
    </row>
    <row r="13" spans="1:20" ht="20.100000000000001" customHeight="1" x14ac:dyDescent="0.15">
      <c r="B13" s="75">
        <v>19</v>
      </c>
      <c r="C13" s="76"/>
      <c r="D13" s="77"/>
      <c r="E13" s="61">
        <v>2815</v>
      </c>
      <c r="F13" s="78"/>
      <c r="G13" s="79">
        <f t="shared" ref="G13:G22" si="4">E13/E14</f>
        <v>1.016612495485735</v>
      </c>
      <c r="H13" s="80"/>
      <c r="I13" s="51">
        <v>1307</v>
      </c>
      <c r="J13" s="78"/>
      <c r="K13" s="65">
        <f t="shared" si="1"/>
        <v>1.0226917057902973</v>
      </c>
      <c r="L13" s="70"/>
      <c r="M13" s="51">
        <v>1029</v>
      </c>
      <c r="N13" s="69"/>
      <c r="O13" s="65">
        <f t="shared" si="2"/>
        <v>0.95454545454545459</v>
      </c>
      <c r="P13" s="70"/>
      <c r="Q13" s="51">
        <v>238</v>
      </c>
      <c r="R13" s="69"/>
      <c r="S13" s="65">
        <f t="shared" si="3"/>
        <v>0.97942386831275718</v>
      </c>
      <c r="T13" s="66"/>
    </row>
    <row r="14" spans="1:20" ht="20.100000000000001" customHeight="1" x14ac:dyDescent="0.15">
      <c r="B14" s="75">
        <v>18</v>
      </c>
      <c r="C14" s="76"/>
      <c r="D14" s="77"/>
      <c r="E14" s="61">
        <v>2769</v>
      </c>
      <c r="F14" s="78"/>
      <c r="G14" s="79">
        <f t="shared" si="4"/>
        <v>1.0263157894736843</v>
      </c>
      <c r="H14" s="80"/>
      <c r="I14" s="51">
        <v>1278</v>
      </c>
      <c r="J14" s="78"/>
      <c r="K14" s="65">
        <f t="shared" ref="K14:K22" si="5">I14/I15</f>
        <v>0.96234939759036142</v>
      </c>
      <c r="L14" s="70"/>
      <c r="M14" s="51">
        <v>1078</v>
      </c>
      <c r="N14" s="69"/>
      <c r="O14" s="65">
        <f t="shared" ref="O14:O22" si="6">M14/M15</f>
        <v>0.94230769230769229</v>
      </c>
      <c r="P14" s="70"/>
      <c r="Q14" s="51">
        <v>243</v>
      </c>
      <c r="R14" s="69"/>
      <c r="S14" s="65">
        <f t="shared" ref="S14:S19" si="7">Q14/Q15</f>
        <v>0.9</v>
      </c>
      <c r="T14" s="66"/>
    </row>
    <row r="15" spans="1:20" ht="20.100000000000001" customHeight="1" x14ac:dyDescent="0.15">
      <c r="B15" s="81">
        <v>17</v>
      </c>
      <c r="C15" s="82"/>
      <c r="D15" s="83"/>
      <c r="E15" s="84">
        <v>2698</v>
      </c>
      <c r="F15" s="85"/>
      <c r="G15" s="86">
        <f t="shared" si="4"/>
        <v>0.99630723781388475</v>
      </c>
      <c r="H15" s="87"/>
      <c r="I15" s="67">
        <v>1328</v>
      </c>
      <c r="J15" s="85"/>
      <c r="K15" s="73">
        <f t="shared" si="5"/>
        <v>0.9714703730797366</v>
      </c>
      <c r="L15" s="74"/>
      <c r="M15" s="67">
        <v>1144</v>
      </c>
      <c r="N15" s="68"/>
      <c r="O15" s="73">
        <f t="shared" si="6"/>
        <v>0.9557226399331662</v>
      </c>
      <c r="P15" s="74"/>
      <c r="Q15" s="67">
        <v>270</v>
      </c>
      <c r="R15" s="68"/>
      <c r="S15" s="73">
        <f t="shared" si="7"/>
        <v>0.93103448275862066</v>
      </c>
      <c r="T15" s="94"/>
    </row>
    <row r="16" spans="1:20" ht="20.100000000000001" customHeight="1" x14ac:dyDescent="0.15">
      <c r="B16" s="81">
        <v>16</v>
      </c>
      <c r="C16" s="82"/>
      <c r="D16" s="83"/>
      <c r="E16" s="84">
        <v>2708</v>
      </c>
      <c r="F16" s="85"/>
      <c r="G16" s="86">
        <f t="shared" si="4"/>
        <v>1.0119581464872944</v>
      </c>
      <c r="H16" s="87"/>
      <c r="I16" s="67">
        <v>1367</v>
      </c>
      <c r="J16" s="85"/>
      <c r="K16" s="73">
        <f t="shared" si="5"/>
        <v>0.88997395833333337</v>
      </c>
      <c r="L16" s="74"/>
      <c r="M16" s="67">
        <v>1197</v>
      </c>
      <c r="N16" s="68"/>
      <c r="O16" s="73">
        <f t="shared" si="6"/>
        <v>0.96144578313253015</v>
      </c>
      <c r="P16" s="74"/>
      <c r="Q16" s="67">
        <v>290</v>
      </c>
      <c r="R16" s="68"/>
      <c r="S16" s="73">
        <f t="shared" si="7"/>
        <v>0.932475884244373</v>
      </c>
      <c r="T16" s="94"/>
    </row>
    <row r="17" spans="2:20" ht="20.100000000000001" customHeight="1" x14ac:dyDescent="0.15">
      <c r="B17" s="81">
        <v>15</v>
      </c>
      <c r="C17" s="82"/>
      <c r="D17" s="83"/>
      <c r="E17" s="84">
        <v>2676</v>
      </c>
      <c r="F17" s="85"/>
      <c r="G17" s="86">
        <f t="shared" si="4"/>
        <v>1.0304197150558336</v>
      </c>
      <c r="H17" s="87"/>
      <c r="I17" s="67">
        <v>1536</v>
      </c>
      <c r="J17" s="85"/>
      <c r="K17" s="73">
        <f t="shared" si="5"/>
        <v>0.98209718670076729</v>
      </c>
      <c r="L17" s="74"/>
      <c r="M17" s="67">
        <v>1245</v>
      </c>
      <c r="N17" s="68"/>
      <c r="O17" s="73">
        <f t="shared" si="6"/>
        <v>0.99282296650717705</v>
      </c>
      <c r="P17" s="74"/>
      <c r="Q17" s="67">
        <v>311</v>
      </c>
      <c r="R17" s="68"/>
      <c r="S17" s="73">
        <f t="shared" si="7"/>
        <v>0.98730158730158735</v>
      </c>
      <c r="T17" s="94"/>
    </row>
    <row r="18" spans="2:20" ht="20.100000000000001" customHeight="1" x14ac:dyDescent="0.15">
      <c r="B18" s="81">
        <v>14</v>
      </c>
      <c r="C18" s="82"/>
      <c r="D18" s="83"/>
      <c r="E18" s="84">
        <v>2597</v>
      </c>
      <c r="F18" s="85"/>
      <c r="G18" s="86">
        <f t="shared" si="4"/>
        <v>1.0544051969143322</v>
      </c>
      <c r="H18" s="87"/>
      <c r="I18" s="67">
        <v>1564</v>
      </c>
      <c r="J18" s="85"/>
      <c r="K18" s="73">
        <f t="shared" si="5"/>
        <v>0.95716034271725825</v>
      </c>
      <c r="L18" s="74"/>
      <c r="M18" s="67">
        <v>1254</v>
      </c>
      <c r="N18" s="68"/>
      <c r="O18" s="73">
        <f t="shared" si="6"/>
        <v>0.97587548638132293</v>
      </c>
      <c r="P18" s="74"/>
      <c r="Q18" s="67">
        <v>315</v>
      </c>
      <c r="R18" s="68"/>
      <c r="S18" s="73">
        <f t="shared" si="7"/>
        <v>0.9375</v>
      </c>
      <c r="T18" s="94"/>
    </row>
    <row r="19" spans="2:20" ht="20.100000000000001" customHeight="1" x14ac:dyDescent="0.15">
      <c r="B19" s="81">
        <v>13</v>
      </c>
      <c r="C19" s="82"/>
      <c r="D19" s="83"/>
      <c r="E19" s="84">
        <v>2463</v>
      </c>
      <c r="F19" s="85"/>
      <c r="G19" s="86">
        <f t="shared" si="4"/>
        <v>1.0666955391944564</v>
      </c>
      <c r="H19" s="87"/>
      <c r="I19" s="67">
        <v>1634</v>
      </c>
      <c r="J19" s="85"/>
      <c r="K19" s="73">
        <f t="shared" si="5"/>
        <v>0.97088532382650028</v>
      </c>
      <c r="L19" s="74"/>
      <c r="M19" s="67">
        <v>1285</v>
      </c>
      <c r="N19" s="68"/>
      <c r="O19" s="73">
        <f t="shared" si="6"/>
        <v>0.97274791824375473</v>
      </c>
      <c r="P19" s="74"/>
      <c r="Q19" s="67">
        <v>336</v>
      </c>
      <c r="R19" s="68"/>
      <c r="S19" s="73">
        <f t="shared" si="7"/>
        <v>0.86375321336760924</v>
      </c>
      <c r="T19" s="94"/>
    </row>
    <row r="20" spans="2:20" ht="20.100000000000001" customHeight="1" x14ac:dyDescent="0.15">
      <c r="B20" s="81">
        <v>12</v>
      </c>
      <c r="C20" s="82"/>
      <c r="D20" s="83"/>
      <c r="E20" s="84">
        <v>2309</v>
      </c>
      <c r="F20" s="85"/>
      <c r="G20" s="86">
        <f t="shared" si="4"/>
        <v>1.1000476417341591</v>
      </c>
      <c r="H20" s="87"/>
      <c r="I20" s="67">
        <v>1683</v>
      </c>
      <c r="J20" s="85"/>
      <c r="K20" s="73">
        <f t="shared" si="5"/>
        <v>0.98709677419354835</v>
      </c>
      <c r="L20" s="74"/>
      <c r="M20" s="67">
        <v>1321</v>
      </c>
      <c r="N20" s="68"/>
      <c r="O20" s="73">
        <f t="shared" si="6"/>
        <v>0.9395448079658606</v>
      </c>
      <c r="P20" s="74"/>
      <c r="Q20" s="67">
        <v>389</v>
      </c>
      <c r="R20" s="68"/>
      <c r="S20" s="90" t="s">
        <v>0</v>
      </c>
      <c r="T20" s="91"/>
    </row>
    <row r="21" spans="2:20" ht="20.100000000000001" customHeight="1" x14ac:dyDescent="0.15">
      <c r="B21" s="81">
        <v>11</v>
      </c>
      <c r="C21" s="82"/>
      <c r="D21" s="83"/>
      <c r="E21" s="84">
        <v>2099</v>
      </c>
      <c r="F21" s="85"/>
      <c r="G21" s="86">
        <f>E21/E22</f>
        <v>1.2553827751196172</v>
      </c>
      <c r="H21" s="87"/>
      <c r="I21" s="67">
        <v>1705</v>
      </c>
      <c r="J21" s="85"/>
      <c r="K21" s="73">
        <f t="shared" si="5"/>
        <v>0.9578651685393258</v>
      </c>
      <c r="L21" s="74"/>
      <c r="M21" s="67">
        <v>1406</v>
      </c>
      <c r="N21" s="68"/>
      <c r="O21" s="73">
        <f t="shared" si="6"/>
        <v>0.99014084507042255</v>
      </c>
      <c r="P21" s="74"/>
      <c r="Q21" s="67" t="s">
        <v>0</v>
      </c>
      <c r="R21" s="68"/>
      <c r="S21" s="90" t="s">
        <v>0</v>
      </c>
      <c r="T21" s="91"/>
    </row>
    <row r="22" spans="2:20" ht="20.100000000000001" customHeight="1" x14ac:dyDescent="0.15">
      <c r="B22" s="81">
        <v>10</v>
      </c>
      <c r="C22" s="82"/>
      <c r="D22" s="83"/>
      <c r="E22" s="84">
        <v>1672</v>
      </c>
      <c r="F22" s="85"/>
      <c r="G22" s="86">
        <f t="shared" si="4"/>
        <v>1.0542244640605296</v>
      </c>
      <c r="H22" s="87"/>
      <c r="I22" s="67">
        <v>1780</v>
      </c>
      <c r="J22" s="85"/>
      <c r="K22" s="73">
        <f t="shared" si="5"/>
        <v>0.9203722854188211</v>
      </c>
      <c r="L22" s="74"/>
      <c r="M22" s="67">
        <v>1420</v>
      </c>
      <c r="N22" s="68"/>
      <c r="O22" s="73">
        <f t="shared" si="6"/>
        <v>0.94352159468438535</v>
      </c>
      <c r="P22" s="74"/>
      <c r="Q22" s="67" t="s">
        <v>0</v>
      </c>
      <c r="R22" s="68"/>
      <c r="S22" s="90" t="s">
        <v>0</v>
      </c>
      <c r="T22" s="91"/>
    </row>
    <row r="23" spans="2:20" ht="20.100000000000001" customHeight="1" thickBot="1" x14ac:dyDescent="0.2">
      <c r="B23" s="81">
        <v>9</v>
      </c>
      <c r="C23" s="82"/>
      <c r="D23" s="83"/>
      <c r="E23" s="95">
        <v>1586</v>
      </c>
      <c r="F23" s="96"/>
      <c r="G23" s="90" t="s">
        <v>352</v>
      </c>
      <c r="H23" s="97"/>
      <c r="I23" s="67">
        <v>1934</v>
      </c>
      <c r="J23" s="85"/>
      <c r="K23" s="73"/>
      <c r="L23" s="74"/>
      <c r="M23" s="67">
        <v>1505</v>
      </c>
      <c r="N23" s="68"/>
      <c r="O23" s="73"/>
      <c r="P23" s="74"/>
      <c r="Q23" s="67" t="s">
        <v>0</v>
      </c>
      <c r="R23" s="68"/>
      <c r="S23" s="90" t="s">
        <v>0</v>
      </c>
      <c r="T23" s="91"/>
    </row>
    <row r="24" spans="2:20" ht="18" customHeight="1" x14ac:dyDescent="0.15">
      <c r="B24" s="88" t="s">
        <v>343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 ht="9.9499999999999993" customHeight="1" x14ac:dyDescent="0.15"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</sheetData>
  <mergeCells count="192">
    <mergeCell ref="O6:P6"/>
    <mergeCell ref="Q6:R6"/>
    <mergeCell ref="S6:T6"/>
    <mergeCell ref="B6:D6"/>
    <mergeCell ref="E6:F6"/>
    <mergeCell ref="G6:H6"/>
    <mergeCell ref="I6:J6"/>
    <mergeCell ref="K6:L6"/>
    <mergeCell ref="M6:N6"/>
    <mergeCell ref="B9:D9"/>
    <mergeCell ref="E9:F9"/>
    <mergeCell ref="I9:J9"/>
    <mergeCell ref="M9:N9"/>
    <mergeCell ref="Q9:R9"/>
    <mergeCell ref="G9:H9"/>
    <mergeCell ref="K9:L9"/>
    <mergeCell ref="O9:P9"/>
    <mergeCell ref="A1:T1"/>
    <mergeCell ref="B2:T2"/>
    <mergeCell ref="B19:D19"/>
    <mergeCell ref="E20:F20"/>
    <mergeCell ref="E21:F21"/>
    <mergeCell ref="G21:H21"/>
    <mergeCell ref="I14:J14"/>
    <mergeCell ref="K14:L14"/>
    <mergeCell ref="B16:D16"/>
    <mergeCell ref="Q15:R15"/>
    <mergeCell ref="B14:D14"/>
    <mergeCell ref="E14:F14"/>
    <mergeCell ref="G14:H14"/>
    <mergeCell ref="M14:N14"/>
    <mergeCell ref="O14:P14"/>
    <mergeCell ref="K15:L15"/>
    <mergeCell ref="M15:N15"/>
    <mergeCell ref="E15:F15"/>
    <mergeCell ref="O15:P15"/>
    <mergeCell ref="Q14:R14"/>
    <mergeCell ref="B22:D22"/>
    <mergeCell ref="E22:F22"/>
    <mergeCell ref="G22:H22"/>
    <mergeCell ref="M22:N22"/>
    <mergeCell ref="O22:P22"/>
    <mergeCell ref="M17:N17"/>
    <mergeCell ref="Q20:R20"/>
    <mergeCell ref="O21:P21"/>
    <mergeCell ref="Q21:R21"/>
    <mergeCell ref="K16:L16"/>
    <mergeCell ref="E18:F18"/>
    <mergeCell ref="G18:H18"/>
    <mergeCell ref="I18:J18"/>
    <mergeCell ref="I16:J16"/>
    <mergeCell ref="K18:L18"/>
    <mergeCell ref="O17:P17"/>
    <mergeCell ref="B20:D20"/>
    <mergeCell ref="I21:J21"/>
    <mergeCell ref="G20:H20"/>
    <mergeCell ref="I20:J20"/>
    <mergeCell ref="M21:N21"/>
    <mergeCell ref="B21:D21"/>
    <mergeCell ref="K20:L20"/>
    <mergeCell ref="K21:L21"/>
    <mergeCell ref="B18:D18"/>
    <mergeCell ref="B17:D17"/>
    <mergeCell ref="E17:F17"/>
    <mergeCell ref="G17:H17"/>
    <mergeCell ref="M20:N20"/>
    <mergeCell ref="K19:L19"/>
    <mergeCell ref="M19:N19"/>
    <mergeCell ref="E19:F19"/>
    <mergeCell ref="G19:H19"/>
    <mergeCell ref="I19:J19"/>
    <mergeCell ref="S20:T20"/>
    <mergeCell ref="S21:T21"/>
    <mergeCell ref="O20:P20"/>
    <mergeCell ref="O3:P3"/>
    <mergeCell ref="Q3:R3"/>
    <mergeCell ref="O16:P16"/>
    <mergeCell ref="Q16:R16"/>
    <mergeCell ref="O19:P19"/>
    <mergeCell ref="Q19:R19"/>
    <mergeCell ref="S19:T19"/>
    <mergeCell ref="M3:N3"/>
    <mergeCell ref="E3:F3"/>
    <mergeCell ref="G3:H3"/>
    <mergeCell ref="I3:J3"/>
    <mergeCell ref="E16:F16"/>
    <mergeCell ref="G16:H16"/>
    <mergeCell ref="M16:N16"/>
    <mergeCell ref="I13:J13"/>
    <mergeCell ref="I12:J12"/>
    <mergeCell ref="K12:L12"/>
    <mergeCell ref="B3:D3"/>
    <mergeCell ref="K3:L3"/>
    <mergeCell ref="B15:D15"/>
    <mergeCell ref="G15:H15"/>
    <mergeCell ref="I15:J15"/>
    <mergeCell ref="I17:J17"/>
    <mergeCell ref="K17:L17"/>
    <mergeCell ref="B13:D13"/>
    <mergeCell ref="E13:F13"/>
    <mergeCell ref="G13:H13"/>
    <mergeCell ref="Q17:R17"/>
    <mergeCell ref="M18:N18"/>
    <mergeCell ref="O18:P18"/>
    <mergeCell ref="Q18:R18"/>
    <mergeCell ref="E23:F23"/>
    <mergeCell ref="G23:H23"/>
    <mergeCell ref="I23:J23"/>
    <mergeCell ref="Q23:R23"/>
    <mergeCell ref="K23:L23"/>
    <mergeCell ref="O23:P23"/>
    <mergeCell ref="S3:T3"/>
    <mergeCell ref="S14:T14"/>
    <mergeCell ref="S15:T15"/>
    <mergeCell ref="S16:T16"/>
    <mergeCell ref="S17:T17"/>
    <mergeCell ref="S18:T18"/>
    <mergeCell ref="S13:T13"/>
    <mergeCell ref="S9:T9"/>
    <mergeCell ref="S10:T10"/>
    <mergeCell ref="S12:T12"/>
    <mergeCell ref="I22:J22"/>
    <mergeCell ref="B24:T24"/>
    <mergeCell ref="M23:N23"/>
    <mergeCell ref="S22:T22"/>
    <mergeCell ref="B23:D23"/>
    <mergeCell ref="K22:L22"/>
    <mergeCell ref="S23:T23"/>
    <mergeCell ref="Q22:R22"/>
    <mergeCell ref="K13:L13"/>
    <mergeCell ref="M13:N13"/>
    <mergeCell ref="B11:D11"/>
    <mergeCell ref="E11:F11"/>
    <mergeCell ref="G11:H11"/>
    <mergeCell ref="I11:J11"/>
    <mergeCell ref="M12:N12"/>
    <mergeCell ref="B12:D12"/>
    <mergeCell ref="E12:F12"/>
    <mergeCell ref="G12:H12"/>
    <mergeCell ref="B10:D10"/>
    <mergeCell ref="E10:F10"/>
    <mergeCell ref="G10:H10"/>
    <mergeCell ref="K11:L11"/>
    <mergeCell ref="I10:J10"/>
    <mergeCell ref="K10:L10"/>
    <mergeCell ref="M11:N11"/>
    <mergeCell ref="O11:P11"/>
    <mergeCell ref="Q11:R11"/>
    <mergeCell ref="M10:N10"/>
    <mergeCell ref="O12:P12"/>
    <mergeCell ref="O13:P13"/>
    <mergeCell ref="Q13:R13"/>
    <mergeCell ref="O10:P10"/>
    <mergeCell ref="Q10:R10"/>
    <mergeCell ref="S11:T11"/>
    <mergeCell ref="Q12:R12"/>
    <mergeCell ref="B8:D8"/>
    <mergeCell ref="M8:N8"/>
    <mergeCell ref="Q8:R8"/>
    <mergeCell ref="S8:T8"/>
    <mergeCell ref="G8:H8"/>
    <mergeCell ref="K8:L8"/>
    <mergeCell ref="E8:F8"/>
    <mergeCell ref="O8:P8"/>
    <mergeCell ref="M7:N7"/>
    <mergeCell ref="O7:P7"/>
    <mergeCell ref="Q7:R7"/>
    <mergeCell ref="S7:T7"/>
    <mergeCell ref="I8:J8"/>
    <mergeCell ref="B7:D7"/>
    <mergeCell ref="E7:F7"/>
    <mergeCell ref="G7:H7"/>
    <mergeCell ref="I7:J7"/>
    <mergeCell ref="K7:L7"/>
    <mergeCell ref="Q5:R5"/>
    <mergeCell ref="G5:H5"/>
    <mergeCell ref="K5:L5"/>
    <mergeCell ref="O5:P5"/>
    <mergeCell ref="S5:T5"/>
    <mergeCell ref="B5:D5"/>
    <mergeCell ref="E5:F5"/>
    <mergeCell ref="I5:J5"/>
    <mergeCell ref="M5:N5"/>
    <mergeCell ref="O4:P4"/>
    <mergeCell ref="Q4:R4"/>
    <mergeCell ref="S4:T4"/>
    <mergeCell ref="B4:D4"/>
    <mergeCell ref="E4:F4"/>
    <mergeCell ref="G4:H4"/>
    <mergeCell ref="I4:J4"/>
    <mergeCell ref="K4:L4"/>
    <mergeCell ref="M4:N4"/>
  </mergeCells>
  <phoneticPr fontId="3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2" t="s">
        <v>76</v>
      </c>
      <c r="R1" s="132"/>
      <c r="S1" s="132"/>
      <c r="T1" s="132"/>
      <c r="U1" s="132"/>
    </row>
    <row r="2" spans="2:21" ht="18.95" customHeight="1" x14ac:dyDescent="0.15">
      <c r="B2" s="138" t="s">
        <v>340</v>
      </c>
      <c r="C2" s="139"/>
      <c r="D2" s="140"/>
      <c r="E2" s="138" t="s">
        <v>67</v>
      </c>
      <c r="F2" s="139"/>
      <c r="G2" s="140"/>
      <c r="H2" s="138" t="s">
        <v>342</v>
      </c>
      <c r="I2" s="139"/>
      <c r="J2" s="140"/>
      <c r="K2" s="138" t="s">
        <v>66</v>
      </c>
      <c r="L2" s="139"/>
      <c r="M2" s="140"/>
      <c r="N2" s="138" t="s">
        <v>57</v>
      </c>
      <c r="O2" s="139"/>
      <c r="P2" s="139"/>
      <c r="Q2" s="143" t="s">
        <v>65</v>
      </c>
      <c r="R2" s="139"/>
      <c r="S2" s="139"/>
      <c r="T2" s="141" t="s">
        <v>341</v>
      </c>
      <c r="U2" s="142"/>
    </row>
    <row r="3" spans="2:21" ht="18.95" customHeight="1" x14ac:dyDescent="0.15">
      <c r="B3" s="133">
        <v>18</v>
      </c>
      <c r="C3" s="134"/>
      <c r="D3" s="135"/>
      <c r="E3" s="136">
        <v>41004</v>
      </c>
      <c r="F3" s="128"/>
      <c r="G3" s="137"/>
      <c r="H3" s="136">
        <v>35827</v>
      </c>
      <c r="I3" s="128"/>
      <c r="J3" s="137"/>
      <c r="K3" s="136">
        <v>6642</v>
      </c>
      <c r="L3" s="128"/>
      <c r="M3" s="137"/>
      <c r="N3" s="136">
        <v>4975</v>
      </c>
      <c r="O3" s="128"/>
      <c r="P3" s="128"/>
      <c r="Q3" s="127">
        <f>SUM(E3:P3)</f>
        <v>88448</v>
      </c>
      <c r="R3" s="128"/>
      <c r="S3" s="128"/>
      <c r="T3" s="130"/>
      <c r="U3" s="131"/>
    </row>
    <row r="4" spans="2:21" ht="18.95" customHeight="1" x14ac:dyDescent="0.15">
      <c r="B4" s="133">
        <v>17</v>
      </c>
      <c r="C4" s="134"/>
      <c r="D4" s="135"/>
      <c r="E4" s="136">
        <v>41448</v>
      </c>
      <c r="F4" s="128"/>
      <c r="G4" s="137"/>
      <c r="H4" s="136">
        <v>34778</v>
      </c>
      <c r="I4" s="128"/>
      <c r="J4" s="137"/>
      <c r="K4" s="136">
        <v>6827</v>
      </c>
      <c r="L4" s="128"/>
      <c r="M4" s="137"/>
      <c r="N4" s="136">
        <v>4905</v>
      </c>
      <c r="O4" s="128"/>
      <c r="P4" s="128"/>
      <c r="Q4" s="127">
        <f>SUM(E4:P4)</f>
        <v>87958</v>
      </c>
      <c r="R4" s="128"/>
      <c r="S4" s="128"/>
      <c r="T4" s="130"/>
      <c r="U4" s="131"/>
    </row>
    <row r="5" spans="2:21" ht="18.95" customHeight="1" x14ac:dyDescent="0.15">
      <c r="B5" s="133">
        <v>16</v>
      </c>
      <c r="C5" s="134"/>
      <c r="D5" s="135"/>
      <c r="E5" s="136">
        <f>SUM(E6:G9)</f>
        <v>41433</v>
      </c>
      <c r="F5" s="128"/>
      <c r="G5" s="137"/>
      <c r="H5" s="136">
        <f>SUM(H6:J9)</f>
        <v>34166</v>
      </c>
      <c r="I5" s="128"/>
      <c r="J5" s="137"/>
      <c r="K5" s="136">
        <f>SUM(K6:M9)</f>
        <v>6991</v>
      </c>
      <c r="L5" s="128"/>
      <c r="M5" s="137"/>
      <c r="N5" s="136">
        <f>SUM(N6:P9)</f>
        <v>4897</v>
      </c>
      <c r="O5" s="128"/>
      <c r="P5" s="128"/>
      <c r="Q5" s="127">
        <f>SUM(Q6:S9)</f>
        <v>87487</v>
      </c>
      <c r="R5" s="128"/>
      <c r="S5" s="129"/>
      <c r="T5" s="130"/>
      <c r="U5" s="131"/>
    </row>
    <row r="6" spans="2:21" ht="18.95" customHeight="1" x14ac:dyDescent="0.15">
      <c r="B6" s="122" t="s">
        <v>344</v>
      </c>
      <c r="C6" s="123"/>
      <c r="D6" s="124"/>
      <c r="E6" s="125">
        <v>28455</v>
      </c>
      <c r="F6" s="118"/>
      <c r="G6" s="126"/>
      <c r="H6" s="125">
        <v>22087</v>
      </c>
      <c r="I6" s="118"/>
      <c r="J6" s="126"/>
      <c r="K6" s="125">
        <v>4573</v>
      </c>
      <c r="L6" s="118"/>
      <c r="M6" s="126"/>
      <c r="N6" s="125">
        <v>3186</v>
      </c>
      <c r="O6" s="118"/>
      <c r="P6" s="118"/>
      <c r="Q6" s="117">
        <f>SUM(E6:P6)</f>
        <v>58301</v>
      </c>
      <c r="R6" s="118"/>
      <c r="S6" s="119"/>
      <c r="T6" s="120"/>
      <c r="U6" s="121"/>
    </row>
    <row r="7" spans="2:21" ht="18.95" customHeight="1" x14ac:dyDescent="0.15">
      <c r="B7" s="122" t="s">
        <v>345</v>
      </c>
      <c r="C7" s="123"/>
      <c r="D7" s="124"/>
      <c r="E7" s="125">
        <v>5995</v>
      </c>
      <c r="F7" s="118"/>
      <c r="G7" s="126"/>
      <c r="H7" s="125">
        <v>5133</v>
      </c>
      <c r="I7" s="118"/>
      <c r="J7" s="126"/>
      <c r="K7" s="125">
        <v>1030</v>
      </c>
      <c r="L7" s="118"/>
      <c r="M7" s="126"/>
      <c r="N7" s="125">
        <v>813</v>
      </c>
      <c r="O7" s="118"/>
      <c r="P7" s="118"/>
      <c r="Q7" s="117">
        <f>SUM(E7:P7)</f>
        <v>12971</v>
      </c>
      <c r="R7" s="118"/>
      <c r="S7" s="119"/>
      <c r="T7" s="120"/>
      <c r="U7" s="121"/>
    </row>
    <row r="8" spans="2:21" ht="18.95" customHeight="1" x14ac:dyDescent="0.15">
      <c r="B8" s="122" t="s">
        <v>347</v>
      </c>
      <c r="C8" s="123"/>
      <c r="D8" s="124"/>
      <c r="E8" s="125">
        <v>2913</v>
      </c>
      <c r="F8" s="118"/>
      <c r="G8" s="126"/>
      <c r="H8" s="125">
        <v>2566</v>
      </c>
      <c r="I8" s="118"/>
      <c r="J8" s="126"/>
      <c r="K8" s="125">
        <v>516</v>
      </c>
      <c r="L8" s="118"/>
      <c r="M8" s="126"/>
      <c r="N8" s="125">
        <v>354</v>
      </c>
      <c r="O8" s="118"/>
      <c r="P8" s="118"/>
      <c r="Q8" s="117">
        <f>SUM(E8:P8)</f>
        <v>6349</v>
      </c>
      <c r="R8" s="118"/>
      <c r="S8" s="119"/>
      <c r="T8" s="120"/>
      <c r="U8" s="121"/>
    </row>
    <row r="9" spans="2:21" ht="18.95" customHeight="1" x14ac:dyDescent="0.15">
      <c r="B9" s="122" t="s">
        <v>346</v>
      </c>
      <c r="C9" s="123"/>
      <c r="D9" s="124"/>
      <c r="E9" s="125">
        <v>4070</v>
      </c>
      <c r="F9" s="118"/>
      <c r="G9" s="126"/>
      <c r="H9" s="125">
        <v>4380</v>
      </c>
      <c r="I9" s="118"/>
      <c r="J9" s="126"/>
      <c r="K9" s="125">
        <v>872</v>
      </c>
      <c r="L9" s="118"/>
      <c r="M9" s="126"/>
      <c r="N9" s="125">
        <v>544</v>
      </c>
      <c r="O9" s="118"/>
      <c r="P9" s="118"/>
      <c r="Q9" s="117">
        <f>SUM(E9:P9)</f>
        <v>9866</v>
      </c>
      <c r="R9" s="118"/>
      <c r="S9" s="119"/>
      <c r="T9" s="120"/>
      <c r="U9" s="121"/>
    </row>
    <row r="10" spans="2:21" ht="18.95" customHeight="1" x14ac:dyDescent="0.15">
      <c r="B10" s="133">
        <v>15</v>
      </c>
      <c r="C10" s="134"/>
      <c r="D10" s="135"/>
      <c r="E10" s="136">
        <f>SUM(E11:G14)</f>
        <v>41162</v>
      </c>
      <c r="F10" s="128"/>
      <c r="G10" s="137"/>
      <c r="H10" s="136">
        <f>SUM(H11:J14)</f>
        <v>32946</v>
      </c>
      <c r="I10" s="128"/>
      <c r="J10" s="137"/>
      <c r="K10" s="136">
        <f>SUM(K11:M14)</f>
        <v>7261</v>
      </c>
      <c r="L10" s="128"/>
      <c r="M10" s="137"/>
      <c r="N10" s="136">
        <f>SUM(N11:P14)</f>
        <v>4987</v>
      </c>
      <c r="O10" s="128"/>
      <c r="P10" s="128"/>
      <c r="Q10" s="127">
        <f>SUM(Q11:S14)</f>
        <v>86356</v>
      </c>
      <c r="R10" s="128"/>
      <c r="S10" s="129"/>
      <c r="T10" s="130"/>
      <c r="U10" s="131"/>
    </row>
    <row r="11" spans="2:21" ht="18.95" customHeight="1" x14ac:dyDescent="0.15">
      <c r="B11" s="122" t="s">
        <v>344</v>
      </c>
      <c r="C11" s="123"/>
      <c r="D11" s="124"/>
      <c r="E11" s="125">
        <v>28205</v>
      </c>
      <c r="F11" s="118"/>
      <c r="G11" s="126"/>
      <c r="H11" s="125">
        <v>21138</v>
      </c>
      <c r="I11" s="118"/>
      <c r="J11" s="126"/>
      <c r="K11" s="125">
        <v>4772</v>
      </c>
      <c r="L11" s="118"/>
      <c r="M11" s="126"/>
      <c r="N11" s="125">
        <v>3277</v>
      </c>
      <c r="O11" s="118"/>
      <c r="P11" s="118"/>
      <c r="Q11" s="117">
        <f>SUM(E11:P11)</f>
        <v>57392</v>
      </c>
      <c r="R11" s="118"/>
      <c r="S11" s="119"/>
      <c r="T11" s="120"/>
      <c r="U11" s="121"/>
    </row>
    <row r="12" spans="2:21" ht="18.95" customHeight="1" x14ac:dyDescent="0.15">
      <c r="B12" s="122" t="s">
        <v>345</v>
      </c>
      <c r="C12" s="123"/>
      <c r="D12" s="124"/>
      <c r="E12" s="125">
        <v>6006</v>
      </c>
      <c r="F12" s="118"/>
      <c r="G12" s="126"/>
      <c r="H12" s="125">
        <v>4985</v>
      </c>
      <c r="I12" s="118"/>
      <c r="J12" s="126"/>
      <c r="K12" s="125">
        <v>1058</v>
      </c>
      <c r="L12" s="118"/>
      <c r="M12" s="126"/>
      <c r="N12" s="125">
        <v>802</v>
      </c>
      <c r="O12" s="118"/>
      <c r="P12" s="118"/>
      <c r="Q12" s="117">
        <f>SUM(E12:P12)</f>
        <v>12851</v>
      </c>
      <c r="R12" s="118"/>
      <c r="S12" s="119"/>
      <c r="T12" s="120"/>
      <c r="U12" s="121"/>
    </row>
    <row r="13" spans="2:21" ht="18.95" customHeight="1" x14ac:dyDescent="0.15">
      <c r="B13" s="122" t="s">
        <v>347</v>
      </c>
      <c r="C13" s="123"/>
      <c r="D13" s="124"/>
      <c r="E13" s="125">
        <v>2875</v>
      </c>
      <c r="F13" s="118"/>
      <c r="G13" s="126"/>
      <c r="H13" s="125">
        <v>2512</v>
      </c>
      <c r="I13" s="118"/>
      <c r="J13" s="126"/>
      <c r="K13" s="125">
        <v>522</v>
      </c>
      <c r="L13" s="118"/>
      <c r="M13" s="126"/>
      <c r="N13" s="125">
        <v>355</v>
      </c>
      <c r="O13" s="118"/>
      <c r="P13" s="118"/>
      <c r="Q13" s="117">
        <f>SUM(E13:P13)</f>
        <v>6264</v>
      </c>
      <c r="R13" s="118"/>
      <c r="S13" s="119"/>
      <c r="T13" s="120"/>
      <c r="U13" s="121"/>
    </row>
    <row r="14" spans="2:21" ht="18.95" customHeight="1" x14ac:dyDescent="0.15">
      <c r="B14" s="122" t="s">
        <v>346</v>
      </c>
      <c r="C14" s="123"/>
      <c r="D14" s="124"/>
      <c r="E14" s="125">
        <v>4076</v>
      </c>
      <c r="F14" s="118"/>
      <c r="G14" s="126"/>
      <c r="H14" s="125">
        <v>4311</v>
      </c>
      <c r="I14" s="118"/>
      <c r="J14" s="126"/>
      <c r="K14" s="125">
        <v>909</v>
      </c>
      <c r="L14" s="118"/>
      <c r="M14" s="126"/>
      <c r="N14" s="125">
        <v>553</v>
      </c>
      <c r="O14" s="118"/>
      <c r="P14" s="118"/>
      <c r="Q14" s="117">
        <f>SUM(E14:P14)</f>
        <v>9849</v>
      </c>
      <c r="R14" s="118"/>
      <c r="S14" s="119"/>
      <c r="T14" s="120"/>
      <c r="U14" s="121"/>
    </row>
    <row r="15" spans="2:21" ht="18.95" customHeight="1" x14ac:dyDescent="0.15">
      <c r="B15" s="133">
        <v>14</v>
      </c>
      <c r="C15" s="134"/>
      <c r="D15" s="135"/>
      <c r="E15" s="136">
        <f>SUM(E16:G19)</f>
        <v>41039</v>
      </c>
      <c r="F15" s="128"/>
      <c r="G15" s="137"/>
      <c r="H15" s="136">
        <f>SUM(H16:J19)</f>
        <v>31920</v>
      </c>
      <c r="I15" s="128"/>
      <c r="J15" s="137"/>
      <c r="K15" s="136">
        <f>SUM(K16:M19)</f>
        <v>7657</v>
      </c>
      <c r="L15" s="128"/>
      <c r="M15" s="137"/>
      <c r="N15" s="136">
        <f>SUM(N16:P19)</f>
        <v>4973</v>
      </c>
      <c r="O15" s="128"/>
      <c r="P15" s="128"/>
      <c r="Q15" s="127">
        <f>SUM(Q16:S19)</f>
        <v>85589</v>
      </c>
      <c r="R15" s="128"/>
      <c r="S15" s="129"/>
      <c r="T15" s="130"/>
      <c r="U15" s="131"/>
    </row>
    <row r="16" spans="2:21" ht="18.95" customHeight="1" x14ac:dyDescent="0.15">
      <c r="B16" s="122" t="s">
        <v>344</v>
      </c>
      <c r="C16" s="123"/>
      <c r="D16" s="124"/>
      <c r="E16" s="125">
        <v>27976</v>
      </c>
      <c r="F16" s="118"/>
      <c r="G16" s="126"/>
      <c r="H16" s="125">
        <v>20377</v>
      </c>
      <c r="I16" s="118"/>
      <c r="J16" s="126"/>
      <c r="K16" s="125">
        <v>5019</v>
      </c>
      <c r="L16" s="118"/>
      <c r="M16" s="126"/>
      <c r="N16" s="125">
        <v>3263</v>
      </c>
      <c r="O16" s="118"/>
      <c r="P16" s="118"/>
      <c r="Q16" s="117">
        <f>SUM(E16:P16)</f>
        <v>56635</v>
      </c>
      <c r="R16" s="118"/>
      <c r="S16" s="119"/>
      <c r="T16" s="120"/>
      <c r="U16" s="121"/>
    </row>
    <row r="17" spans="2:21" ht="18.95" customHeight="1" x14ac:dyDescent="0.15">
      <c r="B17" s="122" t="s">
        <v>345</v>
      </c>
      <c r="C17" s="123"/>
      <c r="D17" s="124"/>
      <c r="E17" s="125">
        <v>6056</v>
      </c>
      <c r="F17" s="118"/>
      <c r="G17" s="126"/>
      <c r="H17" s="125">
        <v>4870</v>
      </c>
      <c r="I17" s="118"/>
      <c r="J17" s="126"/>
      <c r="K17" s="125">
        <v>1129</v>
      </c>
      <c r="L17" s="118"/>
      <c r="M17" s="126"/>
      <c r="N17" s="125">
        <v>796</v>
      </c>
      <c r="O17" s="118"/>
      <c r="P17" s="118"/>
      <c r="Q17" s="117">
        <f>SUM(E17:P17)</f>
        <v>12851</v>
      </c>
      <c r="R17" s="118"/>
      <c r="S17" s="119"/>
      <c r="T17" s="120"/>
      <c r="U17" s="121"/>
    </row>
    <row r="18" spans="2:21" ht="18.95" customHeight="1" x14ac:dyDescent="0.15">
      <c r="B18" s="122" t="s">
        <v>347</v>
      </c>
      <c r="C18" s="123"/>
      <c r="D18" s="124"/>
      <c r="E18" s="125">
        <v>2892</v>
      </c>
      <c r="F18" s="118"/>
      <c r="G18" s="126"/>
      <c r="H18" s="125">
        <v>2423</v>
      </c>
      <c r="I18" s="118"/>
      <c r="J18" s="126"/>
      <c r="K18" s="125">
        <v>548</v>
      </c>
      <c r="L18" s="118"/>
      <c r="M18" s="126"/>
      <c r="N18" s="125">
        <v>356</v>
      </c>
      <c r="O18" s="118"/>
      <c r="P18" s="118"/>
      <c r="Q18" s="117">
        <f>SUM(E18:P18)</f>
        <v>6219</v>
      </c>
      <c r="R18" s="118"/>
      <c r="S18" s="119"/>
      <c r="T18" s="120"/>
      <c r="U18" s="121"/>
    </row>
    <row r="19" spans="2:21" ht="18.95" customHeight="1" x14ac:dyDescent="0.15">
      <c r="B19" s="122" t="s">
        <v>346</v>
      </c>
      <c r="C19" s="123"/>
      <c r="D19" s="124"/>
      <c r="E19" s="125">
        <v>4115</v>
      </c>
      <c r="F19" s="118"/>
      <c r="G19" s="126"/>
      <c r="H19" s="125">
        <v>4250</v>
      </c>
      <c r="I19" s="118"/>
      <c r="J19" s="126"/>
      <c r="K19" s="125">
        <v>961</v>
      </c>
      <c r="L19" s="118"/>
      <c r="M19" s="126"/>
      <c r="N19" s="125">
        <v>558</v>
      </c>
      <c r="O19" s="118"/>
      <c r="P19" s="118"/>
      <c r="Q19" s="117">
        <f>SUM(E19:P19)</f>
        <v>9884</v>
      </c>
      <c r="R19" s="118"/>
      <c r="S19" s="119"/>
      <c r="T19" s="120"/>
      <c r="U19" s="121"/>
    </row>
    <row r="20" spans="2:21" ht="18.95" customHeight="1" x14ac:dyDescent="0.15">
      <c r="B20" s="133">
        <v>13</v>
      </c>
      <c r="C20" s="134"/>
      <c r="D20" s="135"/>
      <c r="E20" s="136">
        <f>SUM(E21:G24)</f>
        <v>40627</v>
      </c>
      <c r="F20" s="128"/>
      <c r="G20" s="137"/>
      <c r="H20" s="136">
        <f>SUM(H21:J24)</f>
        <v>30873</v>
      </c>
      <c r="I20" s="128"/>
      <c r="J20" s="137"/>
      <c r="K20" s="136">
        <f>SUM(K21:M24)</f>
        <v>7935</v>
      </c>
      <c r="L20" s="128"/>
      <c r="M20" s="137"/>
      <c r="N20" s="136">
        <f>SUM(N21:P24)</f>
        <v>3504</v>
      </c>
      <c r="O20" s="128"/>
      <c r="P20" s="128"/>
      <c r="Q20" s="127">
        <f>SUM(Q21:S24)</f>
        <v>82939</v>
      </c>
      <c r="R20" s="128"/>
      <c r="S20" s="129"/>
      <c r="T20" s="130"/>
      <c r="U20" s="131"/>
    </row>
    <row r="21" spans="2:21" ht="18.95" customHeight="1" x14ac:dyDescent="0.15">
      <c r="B21" s="122" t="s">
        <v>344</v>
      </c>
      <c r="C21" s="123"/>
      <c r="D21" s="124"/>
      <c r="E21" s="125">
        <v>27676</v>
      </c>
      <c r="F21" s="118"/>
      <c r="G21" s="126"/>
      <c r="H21" s="125">
        <v>19565</v>
      </c>
      <c r="I21" s="118"/>
      <c r="J21" s="126"/>
      <c r="K21" s="125">
        <v>5210</v>
      </c>
      <c r="L21" s="118"/>
      <c r="M21" s="126"/>
      <c r="N21" s="125">
        <v>2294</v>
      </c>
      <c r="O21" s="118"/>
      <c r="P21" s="118"/>
      <c r="Q21" s="117">
        <f>SUM(E21:P21)</f>
        <v>54745</v>
      </c>
      <c r="R21" s="118"/>
      <c r="S21" s="119"/>
      <c r="T21" s="120"/>
      <c r="U21" s="121"/>
    </row>
    <row r="22" spans="2:21" ht="18.95" customHeight="1" x14ac:dyDescent="0.15">
      <c r="B22" s="122" t="s">
        <v>345</v>
      </c>
      <c r="C22" s="123"/>
      <c r="D22" s="124"/>
      <c r="E22" s="125">
        <v>6059</v>
      </c>
      <c r="F22" s="118"/>
      <c r="G22" s="126"/>
      <c r="H22" s="125">
        <v>4772</v>
      </c>
      <c r="I22" s="118"/>
      <c r="J22" s="126"/>
      <c r="K22" s="125">
        <v>1181</v>
      </c>
      <c r="L22" s="118"/>
      <c r="M22" s="126"/>
      <c r="N22" s="125">
        <v>568</v>
      </c>
      <c r="O22" s="118"/>
      <c r="P22" s="118"/>
      <c r="Q22" s="117">
        <f>SUM(E22:P22)</f>
        <v>12580</v>
      </c>
      <c r="R22" s="118"/>
      <c r="S22" s="119"/>
      <c r="T22" s="120"/>
      <c r="U22" s="121"/>
    </row>
    <row r="23" spans="2:21" ht="18.95" customHeight="1" x14ac:dyDescent="0.15">
      <c r="B23" s="122" t="s">
        <v>347</v>
      </c>
      <c r="C23" s="123"/>
      <c r="D23" s="124"/>
      <c r="E23" s="125">
        <v>2810</v>
      </c>
      <c r="F23" s="118"/>
      <c r="G23" s="126"/>
      <c r="H23" s="125">
        <v>2363</v>
      </c>
      <c r="I23" s="118"/>
      <c r="J23" s="126"/>
      <c r="K23" s="125">
        <v>569</v>
      </c>
      <c r="L23" s="118"/>
      <c r="M23" s="126"/>
      <c r="N23" s="125">
        <v>221</v>
      </c>
      <c r="O23" s="118"/>
      <c r="P23" s="118"/>
      <c r="Q23" s="117">
        <f>SUM(E23:P23)</f>
        <v>5963</v>
      </c>
      <c r="R23" s="118"/>
      <c r="S23" s="119"/>
      <c r="T23" s="120"/>
      <c r="U23" s="121"/>
    </row>
    <row r="24" spans="2:21" ht="18.95" customHeight="1" x14ac:dyDescent="0.15">
      <c r="B24" s="122" t="s">
        <v>346</v>
      </c>
      <c r="C24" s="123"/>
      <c r="D24" s="124"/>
      <c r="E24" s="125">
        <v>4082</v>
      </c>
      <c r="F24" s="118"/>
      <c r="G24" s="126"/>
      <c r="H24" s="125">
        <v>4173</v>
      </c>
      <c r="I24" s="118"/>
      <c r="J24" s="126"/>
      <c r="K24" s="125">
        <v>975</v>
      </c>
      <c r="L24" s="118"/>
      <c r="M24" s="126"/>
      <c r="N24" s="125">
        <v>421</v>
      </c>
      <c r="O24" s="118"/>
      <c r="P24" s="118"/>
      <c r="Q24" s="117">
        <f>SUM(E24:P24)</f>
        <v>9651</v>
      </c>
      <c r="R24" s="118"/>
      <c r="S24" s="119"/>
      <c r="T24" s="120"/>
      <c r="U24" s="121"/>
    </row>
    <row r="25" spans="2:21" ht="18.95" customHeight="1" x14ac:dyDescent="0.15">
      <c r="B25" s="133">
        <v>12</v>
      </c>
      <c r="C25" s="134"/>
      <c r="D25" s="135"/>
      <c r="E25" s="136">
        <f>SUM(E26:G29)</f>
        <v>40354</v>
      </c>
      <c r="F25" s="128"/>
      <c r="G25" s="137"/>
      <c r="H25" s="136">
        <f>SUM(H26:J29)</f>
        <v>29848</v>
      </c>
      <c r="I25" s="128"/>
      <c r="J25" s="137"/>
      <c r="K25" s="136">
        <f>SUM(K26:M29)</f>
        <v>8192</v>
      </c>
      <c r="L25" s="128"/>
      <c r="M25" s="137"/>
      <c r="N25" s="136">
        <f>SUM(N26:P29)</f>
        <v>3438</v>
      </c>
      <c r="O25" s="128"/>
      <c r="P25" s="128"/>
      <c r="Q25" s="127">
        <f>SUM(Q26:S29)</f>
        <v>81832</v>
      </c>
      <c r="R25" s="128"/>
      <c r="S25" s="129"/>
      <c r="T25" s="130"/>
      <c r="U25" s="131"/>
    </row>
    <row r="26" spans="2:21" ht="18.95" customHeight="1" x14ac:dyDescent="0.15">
      <c r="B26" s="122" t="s">
        <v>344</v>
      </c>
      <c r="C26" s="123"/>
      <c r="D26" s="124"/>
      <c r="E26" s="125">
        <v>27357</v>
      </c>
      <c r="F26" s="118"/>
      <c r="G26" s="126"/>
      <c r="H26" s="125">
        <v>18804</v>
      </c>
      <c r="I26" s="118"/>
      <c r="J26" s="126"/>
      <c r="K26" s="125">
        <v>5397</v>
      </c>
      <c r="L26" s="118"/>
      <c r="M26" s="126"/>
      <c r="N26" s="125">
        <v>2253</v>
      </c>
      <c r="O26" s="118"/>
      <c r="P26" s="118"/>
      <c r="Q26" s="117">
        <f>SUM(E26:P26)</f>
        <v>53811</v>
      </c>
      <c r="R26" s="118"/>
      <c r="S26" s="119"/>
      <c r="T26" s="120"/>
      <c r="U26" s="121"/>
    </row>
    <row r="27" spans="2:21" ht="18.95" customHeight="1" x14ac:dyDescent="0.15">
      <c r="B27" s="122" t="s">
        <v>345</v>
      </c>
      <c r="C27" s="123"/>
      <c r="D27" s="124"/>
      <c r="E27" s="125">
        <v>6087</v>
      </c>
      <c r="F27" s="118"/>
      <c r="G27" s="126"/>
      <c r="H27" s="125">
        <v>4610</v>
      </c>
      <c r="I27" s="118"/>
      <c r="J27" s="126"/>
      <c r="K27" s="125">
        <v>1221</v>
      </c>
      <c r="L27" s="118"/>
      <c r="M27" s="126"/>
      <c r="N27" s="125">
        <v>560</v>
      </c>
      <c r="O27" s="118"/>
      <c r="P27" s="118"/>
      <c r="Q27" s="117">
        <f>SUM(E27:P27)</f>
        <v>12478</v>
      </c>
      <c r="R27" s="118"/>
      <c r="S27" s="119"/>
      <c r="T27" s="120"/>
      <c r="U27" s="121"/>
    </row>
    <row r="28" spans="2:21" ht="18.95" customHeight="1" x14ac:dyDescent="0.15">
      <c r="B28" s="122" t="s">
        <v>347</v>
      </c>
      <c r="C28" s="123"/>
      <c r="D28" s="124"/>
      <c r="E28" s="125">
        <v>2789</v>
      </c>
      <c r="F28" s="118"/>
      <c r="G28" s="126"/>
      <c r="H28" s="125">
        <v>2312</v>
      </c>
      <c r="I28" s="118"/>
      <c r="J28" s="126"/>
      <c r="K28" s="125">
        <v>586</v>
      </c>
      <c r="L28" s="118"/>
      <c r="M28" s="126"/>
      <c r="N28" s="125">
        <v>208</v>
      </c>
      <c r="O28" s="118"/>
      <c r="P28" s="118"/>
      <c r="Q28" s="117">
        <f>SUM(E28:P28)</f>
        <v>5895</v>
      </c>
      <c r="R28" s="118"/>
      <c r="S28" s="119"/>
      <c r="T28" s="120"/>
      <c r="U28" s="121"/>
    </row>
    <row r="29" spans="2:21" ht="18.95" customHeight="1" x14ac:dyDescent="0.15">
      <c r="B29" s="122" t="s">
        <v>346</v>
      </c>
      <c r="C29" s="123"/>
      <c r="D29" s="124"/>
      <c r="E29" s="125">
        <v>4121</v>
      </c>
      <c r="F29" s="118"/>
      <c r="G29" s="126"/>
      <c r="H29" s="125">
        <v>4122</v>
      </c>
      <c r="I29" s="118"/>
      <c r="J29" s="126"/>
      <c r="K29" s="125">
        <v>988</v>
      </c>
      <c r="L29" s="118"/>
      <c r="M29" s="126"/>
      <c r="N29" s="125">
        <v>417</v>
      </c>
      <c r="O29" s="118"/>
      <c r="P29" s="118"/>
      <c r="Q29" s="117">
        <f>SUM(E29:P29)</f>
        <v>9648</v>
      </c>
      <c r="R29" s="118"/>
      <c r="S29" s="119"/>
      <c r="T29" s="120"/>
      <c r="U29" s="121"/>
    </row>
    <row r="30" spans="2:21" ht="18.95" customHeight="1" x14ac:dyDescent="0.15">
      <c r="B30" s="133">
        <v>11</v>
      </c>
      <c r="C30" s="134"/>
      <c r="D30" s="135"/>
      <c r="E30" s="136">
        <f>SUM(E31:G34)</f>
        <v>39711</v>
      </c>
      <c r="F30" s="128"/>
      <c r="G30" s="137"/>
      <c r="H30" s="136">
        <f>SUM(H31:J34)</f>
        <v>28911</v>
      </c>
      <c r="I30" s="128"/>
      <c r="J30" s="137"/>
      <c r="K30" s="136">
        <f>SUM(K31:M34)</f>
        <v>8446</v>
      </c>
      <c r="L30" s="128"/>
      <c r="M30" s="137"/>
      <c r="N30" s="136">
        <f>SUM(N31:P34)</f>
        <v>3353</v>
      </c>
      <c r="O30" s="128"/>
      <c r="P30" s="128"/>
      <c r="Q30" s="127">
        <f>SUM(Q31:S34)</f>
        <v>80421</v>
      </c>
      <c r="R30" s="128"/>
      <c r="S30" s="129"/>
      <c r="T30" s="130"/>
      <c r="U30" s="131"/>
    </row>
    <row r="31" spans="2:21" ht="18.95" customHeight="1" x14ac:dyDescent="0.15">
      <c r="B31" s="122" t="s">
        <v>344</v>
      </c>
      <c r="C31" s="123"/>
      <c r="D31" s="124"/>
      <c r="E31" s="125">
        <v>26854</v>
      </c>
      <c r="F31" s="118"/>
      <c r="G31" s="126"/>
      <c r="H31" s="125">
        <v>18212</v>
      </c>
      <c r="I31" s="118"/>
      <c r="J31" s="126"/>
      <c r="K31" s="125">
        <v>5592</v>
      </c>
      <c r="L31" s="118"/>
      <c r="M31" s="126"/>
      <c r="N31" s="125">
        <v>2212</v>
      </c>
      <c r="O31" s="118"/>
      <c r="P31" s="118"/>
      <c r="Q31" s="117">
        <f>SUM(E31:P31)</f>
        <v>52870</v>
      </c>
      <c r="R31" s="118"/>
      <c r="S31" s="119"/>
      <c r="T31" s="120"/>
      <c r="U31" s="121"/>
    </row>
    <row r="32" spans="2:21" ht="18.95" customHeight="1" x14ac:dyDescent="0.15">
      <c r="B32" s="122" t="s">
        <v>345</v>
      </c>
      <c r="C32" s="123"/>
      <c r="D32" s="124"/>
      <c r="E32" s="125">
        <v>6010</v>
      </c>
      <c r="F32" s="118"/>
      <c r="G32" s="126"/>
      <c r="H32" s="125">
        <v>4464</v>
      </c>
      <c r="I32" s="118"/>
      <c r="J32" s="126"/>
      <c r="K32" s="125">
        <v>1248</v>
      </c>
      <c r="L32" s="118"/>
      <c r="M32" s="126"/>
      <c r="N32" s="125">
        <v>542</v>
      </c>
      <c r="O32" s="118"/>
      <c r="P32" s="118"/>
      <c r="Q32" s="117">
        <f>SUM(E32:P32)</f>
        <v>12264</v>
      </c>
      <c r="R32" s="118"/>
      <c r="S32" s="119"/>
      <c r="T32" s="120"/>
      <c r="U32" s="121"/>
    </row>
    <row r="33" spans="2:21" ht="18.95" customHeight="1" x14ac:dyDescent="0.15">
      <c r="B33" s="122" t="s">
        <v>347</v>
      </c>
      <c r="C33" s="123"/>
      <c r="D33" s="124"/>
      <c r="E33" s="125">
        <v>2742</v>
      </c>
      <c r="F33" s="118"/>
      <c r="G33" s="126"/>
      <c r="H33" s="125">
        <v>2227</v>
      </c>
      <c r="I33" s="118"/>
      <c r="J33" s="126"/>
      <c r="K33" s="125">
        <v>598</v>
      </c>
      <c r="L33" s="118"/>
      <c r="M33" s="126"/>
      <c r="N33" s="125">
        <v>193</v>
      </c>
      <c r="O33" s="118"/>
      <c r="P33" s="118"/>
      <c r="Q33" s="117">
        <f>SUM(E33:P33)</f>
        <v>5760</v>
      </c>
      <c r="R33" s="118"/>
      <c r="S33" s="119"/>
      <c r="T33" s="120"/>
      <c r="U33" s="121"/>
    </row>
    <row r="34" spans="2:21" ht="18.95" customHeight="1" x14ac:dyDescent="0.15">
      <c r="B34" s="122" t="s">
        <v>346</v>
      </c>
      <c r="C34" s="123"/>
      <c r="D34" s="124"/>
      <c r="E34" s="125">
        <v>4105</v>
      </c>
      <c r="F34" s="118"/>
      <c r="G34" s="126"/>
      <c r="H34" s="125">
        <v>4008</v>
      </c>
      <c r="I34" s="118"/>
      <c r="J34" s="126"/>
      <c r="K34" s="125">
        <v>1008</v>
      </c>
      <c r="L34" s="118"/>
      <c r="M34" s="126"/>
      <c r="N34" s="125">
        <v>406</v>
      </c>
      <c r="O34" s="118"/>
      <c r="P34" s="118"/>
      <c r="Q34" s="117">
        <f>SUM(E34:P34)</f>
        <v>9527</v>
      </c>
      <c r="R34" s="118"/>
      <c r="S34" s="119"/>
      <c r="T34" s="120"/>
      <c r="U34" s="121"/>
    </row>
    <row r="35" spans="2:21" ht="18.95" customHeight="1" x14ac:dyDescent="0.15">
      <c r="B35" s="133">
        <v>10</v>
      </c>
      <c r="C35" s="134"/>
      <c r="D35" s="135"/>
      <c r="E35" s="136">
        <f>SUM(E36:G39)</f>
        <v>38986</v>
      </c>
      <c r="F35" s="128"/>
      <c r="G35" s="137"/>
      <c r="H35" s="136">
        <f>SUM(H36:J39)</f>
        <v>27951</v>
      </c>
      <c r="I35" s="128"/>
      <c r="J35" s="137"/>
      <c r="K35" s="136">
        <f>SUM(K36:M39)</f>
        <v>8567</v>
      </c>
      <c r="L35" s="128"/>
      <c r="M35" s="137"/>
      <c r="N35" s="136">
        <f>SUM(N36:P39)</f>
        <v>3242</v>
      </c>
      <c r="O35" s="128"/>
      <c r="P35" s="128"/>
      <c r="Q35" s="127">
        <f>SUM(Q36:S39)</f>
        <v>78746</v>
      </c>
      <c r="R35" s="128"/>
      <c r="S35" s="129"/>
      <c r="T35" s="130"/>
      <c r="U35" s="131"/>
    </row>
    <row r="36" spans="2:21" ht="18.95" customHeight="1" x14ac:dyDescent="0.15">
      <c r="B36" s="122" t="s">
        <v>344</v>
      </c>
      <c r="C36" s="123"/>
      <c r="D36" s="124"/>
      <c r="E36" s="125">
        <v>26298</v>
      </c>
      <c r="F36" s="118"/>
      <c r="G36" s="126"/>
      <c r="H36" s="125">
        <v>17493</v>
      </c>
      <c r="I36" s="118"/>
      <c r="J36" s="126"/>
      <c r="K36" s="125">
        <v>5645</v>
      </c>
      <c r="L36" s="118"/>
      <c r="M36" s="126"/>
      <c r="N36" s="125">
        <v>2148</v>
      </c>
      <c r="O36" s="118"/>
      <c r="P36" s="118"/>
      <c r="Q36" s="117">
        <f>SUM(E36:P36)</f>
        <v>51584</v>
      </c>
      <c r="R36" s="118"/>
      <c r="S36" s="119"/>
      <c r="T36" s="120"/>
      <c r="U36" s="121"/>
    </row>
    <row r="37" spans="2:21" ht="18.95" customHeight="1" x14ac:dyDescent="0.15">
      <c r="B37" s="122" t="s">
        <v>345</v>
      </c>
      <c r="C37" s="123"/>
      <c r="D37" s="124"/>
      <c r="E37" s="125">
        <v>5941</v>
      </c>
      <c r="F37" s="118"/>
      <c r="G37" s="126"/>
      <c r="H37" s="125">
        <v>4335</v>
      </c>
      <c r="I37" s="118"/>
      <c r="J37" s="126"/>
      <c r="K37" s="125">
        <v>1268</v>
      </c>
      <c r="L37" s="118"/>
      <c r="M37" s="126"/>
      <c r="N37" s="125">
        <v>526</v>
      </c>
      <c r="O37" s="118"/>
      <c r="P37" s="118"/>
      <c r="Q37" s="117">
        <f>SUM(E37:P37)</f>
        <v>12070</v>
      </c>
      <c r="R37" s="118"/>
      <c r="S37" s="119"/>
      <c r="T37" s="120"/>
      <c r="U37" s="121"/>
    </row>
    <row r="38" spans="2:21" ht="18.95" customHeight="1" x14ac:dyDescent="0.15">
      <c r="B38" s="122" t="s">
        <v>347</v>
      </c>
      <c r="C38" s="123"/>
      <c r="D38" s="124"/>
      <c r="E38" s="125">
        <v>2688</v>
      </c>
      <c r="F38" s="118"/>
      <c r="G38" s="126"/>
      <c r="H38" s="125">
        <v>2168</v>
      </c>
      <c r="I38" s="118"/>
      <c r="J38" s="126"/>
      <c r="K38" s="125">
        <v>618</v>
      </c>
      <c r="L38" s="118"/>
      <c r="M38" s="126"/>
      <c r="N38" s="125">
        <v>195</v>
      </c>
      <c r="O38" s="118"/>
      <c r="P38" s="118"/>
      <c r="Q38" s="117">
        <f>SUM(E38:P38)</f>
        <v>5669</v>
      </c>
      <c r="R38" s="118"/>
      <c r="S38" s="119"/>
      <c r="T38" s="120"/>
      <c r="U38" s="121"/>
    </row>
    <row r="39" spans="2:21" ht="18.95" customHeight="1" x14ac:dyDescent="0.15">
      <c r="B39" s="122" t="s">
        <v>346</v>
      </c>
      <c r="C39" s="123"/>
      <c r="D39" s="124"/>
      <c r="E39" s="125">
        <v>4059</v>
      </c>
      <c r="F39" s="118"/>
      <c r="G39" s="126"/>
      <c r="H39" s="125">
        <v>3955</v>
      </c>
      <c r="I39" s="118"/>
      <c r="J39" s="126"/>
      <c r="K39" s="125">
        <v>1036</v>
      </c>
      <c r="L39" s="118"/>
      <c r="M39" s="126"/>
      <c r="N39" s="125">
        <v>373</v>
      </c>
      <c r="O39" s="118"/>
      <c r="P39" s="118"/>
      <c r="Q39" s="117">
        <f>SUM(E39:P39)</f>
        <v>9423</v>
      </c>
      <c r="R39" s="118"/>
      <c r="S39" s="119"/>
      <c r="T39" s="120"/>
      <c r="U39" s="121"/>
    </row>
    <row r="40" spans="2:21" ht="18.95" customHeight="1" x14ac:dyDescent="0.15">
      <c r="B40" s="133">
        <v>9</v>
      </c>
      <c r="C40" s="134"/>
      <c r="D40" s="135"/>
      <c r="E40" s="136">
        <f>SUM(E41:G44)</f>
        <v>38171</v>
      </c>
      <c r="F40" s="128"/>
      <c r="G40" s="137"/>
      <c r="H40" s="136">
        <f>SUM(H41:J44)</f>
        <v>27326</v>
      </c>
      <c r="I40" s="128"/>
      <c r="J40" s="137"/>
      <c r="K40" s="136">
        <f>SUM(K41:M44)</f>
        <v>8823</v>
      </c>
      <c r="L40" s="128"/>
      <c r="M40" s="137"/>
      <c r="N40" s="136">
        <f>SUM(N41:P44)</f>
        <v>3141</v>
      </c>
      <c r="O40" s="128"/>
      <c r="P40" s="128"/>
      <c r="Q40" s="127">
        <f>SUM(Q41:S44)</f>
        <v>77461</v>
      </c>
      <c r="R40" s="128"/>
      <c r="S40" s="129"/>
      <c r="T40" s="130"/>
      <c r="U40" s="131"/>
    </row>
    <row r="41" spans="2:21" ht="18.95" customHeight="1" x14ac:dyDescent="0.15">
      <c r="B41" s="122" t="s">
        <v>344</v>
      </c>
      <c r="C41" s="123"/>
      <c r="D41" s="124"/>
      <c r="E41" s="125">
        <v>25670</v>
      </c>
      <c r="F41" s="118"/>
      <c r="G41" s="126"/>
      <c r="H41" s="125">
        <v>17115</v>
      </c>
      <c r="I41" s="118"/>
      <c r="J41" s="126"/>
      <c r="K41" s="125">
        <v>5813</v>
      </c>
      <c r="L41" s="118"/>
      <c r="M41" s="126"/>
      <c r="N41" s="125">
        <v>2064</v>
      </c>
      <c r="O41" s="118"/>
      <c r="P41" s="118"/>
      <c r="Q41" s="117">
        <f>SUM(E41:P41)</f>
        <v>50662</v>
      </c>
      <c r="R41" s="118"/>
      <c r="S41" s="119"/>
      <c r="T41" s="120"/>
      <c r="U41" s="121"/>
    </row>
    <row r="42" spans="2:21" ht="18.95" customHeight="1" x14ac:dyDescent="0.15">
      <c r="B42" s="122" t="s">
        <v>345</v>
      </c>
      <c r="C42" s="123"/>
      <c r="D42" s="124"/>
      <c r="E42" s="125">
        <v>5829</v>
      </c>
      <c r="F42" s="118"/>
      <c r="G42" s="126"/>
      <c r="H42" s="125">
        <v>4258</v>
      </c>
      <c r="I42" s="118"/>
      <c r="J42" s="126"/>
      <c r="K42" s="125">
        <v>1317</v>
      </c>
      <c r="L42" s="118"/>
      <c r="M42" s="126"/>
      <c r="N42" s="125">
        <v>508</v>
      </c>
      <c r="O42" s="118"/>
      <c r="P42" s="118"/>
      <c r="Q42" s="117">
        <f>SUM(E42:P42)</f>
        <v>11912</v>
      </c>
      <c r="R42" s="118"/>
      <c r="S42" s="119"/>
      <c r="T42" s="120"/>
      <c r="U42" s="121"/>
    </row>
    <row r="43" spans="2:21" ht="18.95" customHeight="1" x14ac:dyDescent="0.15">
      <c r="B43" s="122" t="s">
        <v>347</v>
      </c>
      <c r="C43" s="123"/>
      <c r="D43" s="124"/>
      <c r="E43" s="125">
        <v>2649</v>
      </c>
      <c r="F43" s="118"/>
      <c r="G43" s="126"/>
      <c r="H43" s="125">
        <v>2093</v>
      </c>
      <c r="I43" s="118"/>
      <c r="J43" s="126"/>
      <c r="K43" s="125">
        <v>639</v>
      </c>
      <c r="L43" s="118"/>
      <c r="M43" s="126"/>
      <c r="N43" s="125">
        <v>196</v>
      </c>
      <c r="O43" s="118"/>
      <c r="P43" s="118"/>
      <c r="Q43" s="117">
        <f>SUM(E43:P43)</f>
        <v>5577</v>
      </c>
      <c r="R43" s="118"/>
      <c r="S43" s="119"/>
      <c r="T43" s="120"/>
      <c r="U43" s="121"/>
    </row>
    <row r="44" spans="2:21" ht="18.95" customHeight="1" x14ac:dyDescent="0.15">
      <c r="B44" s="122" t="s">
        <v>346</v>
      </c>
      <c r="C44" s="123"/>
      <c r="D44" s="124"/>
      <c r="E44" s="125">
        <v>4023</v>
      </c>
      <c r="F44" s="118"/>
      <c r="G44" s="126"/>
      <c r="H44" s="125">
        <v>3860</v>
      </c>
      <c r="I44" s="118"/>
      <c r="J44" s="126"/>
      <c r="K44" s="125">
        <v>1054</v>
      </c>
      <c r="L44" s="118"/>
      <c r="M44" s="126"/>
      <c r="N44" s="125">
        <v>373</v>
      </c>
      <c r="O44" s="118"/>
      <c r="P44" s="118"/>
      <c r="Q44" s="117">
        <f>SUM(E44:P44)</f>
        <v>9310</v>
      </c>
      <c r="R44" s="118"/>
      <c r="S44" s="119"/>
      <c r="T44" s="120"/>
      <c r="U44" s="121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2016-09-13T08:06:26Z</cp:lastPrinted>
  <dcterms:created xsi:type="dcterms:W3CDTF">2006-01-26T04:49:49Z</dcterms:created>
  <dcterms:modified xsi:type="dcterms:W3CDTF">2023-02-28T01:53:16Z</dcterms:modified>
</cp:coreProperties>
</file>