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45E3DF6E-B286-460A-84EC-93810ABF5014}" xr6:coauthVersionLast="36" xr6:coauthVersionMax="36" xr10:uidLastSave="{00000000-0000-0000-0000-000000000000}"/>
  <bookViews>
    <workbookView xWindow="0" yWindow="0" windowWidth="28800" windowHeight="12285" tabRatio="807"/>
  </bookViews>
  <sheets>
    <sheet name="20-1" sheetId="18" r:id="rId1"/>
  </sheets>
  <definedNames>
    <definedName name="_xlnm.Print_Area" localSheetId="0">'20-1'!$A$1:$AD$23</definedName>
  </definedNames>
  <calcPr calcId="191029" iterate="1"/>
</workbook>
</file>

<file path=xl/calcChain.xml><?xml version="1.0" encoding="utf-8"?>
<calcChain xmlns="http://schemas.openxmlformats.org/spreadsheetml/2006/main">
  <c r="AD20" i="18" l="1"/>
  <c r="AD19" i="18"/>
  <c r="AD18" i="18"/>
  <c r="AD14" i="18"/>
  <c r="AD17" i="18"/>
  <c r="AD16" i="18"/>
  <c r="AD15" i="18"/>
  <c r="AD10" i="18"/>
  <c r="AD11" i="18"/>
  <c r="N9" i="18"/>
  <c r="AD9" i="18"/>
  <c r="AD12" i="18"/>
  <c r="AD13" i="18"/>
  <c r="F9" i="18"/>
  <c r="D5" i="18"/>
  <c r="F27" i="18"/>
  <c r="F28" i="18"/>
  <c r="F5" i="18" s="1"/>
  <c r="F29" i="18"/>
  <c r="F30" i="18"/>
  <c r="G5" i="18"/>
  <c r="I5" i="18"/>
  <c r="J27" i="18"/>
  <c r="J28" i="18"/>
  <c r="J5" i="18" s="1"/>
  <c r="J29" i="18"/>
  <c r="J30" i="18"/>
  <c r="K5" i="18"/>
  <c r="L5" i="18"/>
  <c r="M5" i="18"/>
  <c r="N27" i="18"/>
  <c r="N28" i="18"/>
  <c r="AD28" i="18" s="1"/>
  <c r="N29" i="18"/>
  <c r="AD29" i="18" s="1"/>
  <c r="N30" i="18"/>
  <c r="AD30" i="18" s="1"/>
  <c r="O27" i="18"/>
  <c r="O28" i="18"/>
  <c r="O5" i="18" s="1"/>
  <c r="O29" i="18"/>
  <c r="O30" i="18"/>
  <c r="P27" i="18"/>
  <c r="P28" i="18"/>
  <c r="P5" i="18" s="1"/>
  <c r="P29" i="18"/>
  <c r="P30" i="18"/>
  <c r="R5" i="18"/>
  <c r="S5" i="18"/>
  <c r="T5" i="18"/>
  <c r="U5" i="18"/>
  <c r="V5" i="18"/>
  <c r="W5" i="18"/>
  <c r="X5" i="18"/>
  <c r="Y5" i="18"/>
  <c r="Z5" i="18"/>
  <c r="AA5" i="18"/>
  <c r="AB5" i="18"/>
  <c r="AC5" i="18"/>
  <c r="D6" i="18"/>
  <c r="F31" i="18"/>
  <c r="F32" i="18"/>
  <c r="F33" i="18"/>
  <c r="F34" i="18"/>
  <c r="G6" i="18"/>
  <c r="I6" i="18"/>
  <c r="J31" i="18"/>
  <c r="J32" i="18"/>
  <c r="J33" i="18"/>
  <c r="J6" i="18" s="1"/>
  <c r="J34" i="18"/>
  <c r="K6" i="18"/>
  <c r="L6" i="18"/>
  <c r="M6" i="18"/>
  <c r="N31" i="18"/>
  <c r="AD31" i="18" s="1"/>
  <c r="N32" i="18"/>
  <c r="AD32" i="18"/>
  <c r="N33" i="18"/>
  <c r="AD33" i="18" s="1"/>
  <c r="N34" i="18"/>
  <c r="N6" i="18" s="1"/>
  <c r="AD6" i="18" s="1"/>
  <c r="AD34" i="18"/>
  <c r="O31" i="18"/>
  <c r="O32" i="18"/>
  <c r="O33" i="18"/>
  <c r="O34" i="18"/>
  <c r="O6" i="18" s="1"/>
  <c r="P31" i="18"/>
  <c r="P32" i="18"/>
  <c r="P6" i="18" s="1"/>
  <c r="P33" i="18"/>
  <c r="P34" i="18"/>
  <c r="R6" i="18"/>
  <c r="S6" i="18"/>
  <c r="T6" i="18"/>
  <c r="U6" i="18"/>
  <c r="V6" i="18"/>
  <c r="W6" i="18"/>
  <c r="X6" i="18"/>
  <c r="Y6" i="18"/>
  <c r="Z6" i="18"/>
  <c r="AA6" i="18"/>
  <c r="AB6" i="18"/>
  <c r="AC6" i="18"/>
  <c r="D7" i="18"/>
  <c r="F35" i="18"/>
  <c r="F7" i="18" s="1"/>
  <c r="F36" i="18"/>
  <c r="F37" i="18"/>
  <c r="F38" i="18"/>
  <c r="G7" i="18"/>
  <c r="I7" i="18"/>
  <c r="J35" i="18"/>
  <c r="J36" i="18"/>
  <c r="J37" i="18"/>
  <c r="J38" i="18"/>
  <c r="J7" i="18" s="1"/>
  <c r="K7" i="18"/>
  <c r="L7" i="18"/>
  <c r="M7" i="18"/>
  <c r="N35" i="18"/>
  <c r="N7" i="18" s="1"/>
  <c r="AD7" i="18" s="1"/>
  <c r="N36" i="18"/>
  <c r="AD36" i="18"/>
  <c r="N37" i="18"/>
  <c r="AD37" i="18" s="1"/>
  <c r="N38" i="18"/>
  <c r="O35" i="18"/>
  <c r="O7" i="18" s="1"/>
  <c r="O36" i="18"/>
  <c r="O37" i="18"/>
  <c r="O38" i="18"/>
  <c r="P35" i="18"/>
  <c r="P7" i="18" s="1"/>
  <c r="P36" i="18"/>
  <c r="P37" i="18"/>
  <c r="P38" i="18"/>
  <c r="R7" i="18"/>
  <c r="S7" i="18"/>
  <c r="T7" i="18"/>
  <c r="U7" i="18"/>
  <c r="V7" i="18"/>
  <c r="W7" i="18"/>
  <c r="X7" i="18"/>
  <c r="Y7" i="18"/>
  <c r="Z7" i="18"/>
  <c r="AA7" i="18"/>
  <c r="AB7" i="18"/>
  <c r="AC7" i="18"/>
  <c r="D8" i="18"/>
  <c r="F39" i="18"/>
  <c r="AD39" i="18" s="1"/>
  <c r="F40" i="18"/>
  <c r="AD40" i="18" s="1"/>
  <c r="F41" i="18"/>
  <c r="AD41" i="18" s="1"/>
  <c r="F42" i="18"/>
  <c r="AD42" i="18" s="1"/>
  <c r="G8" i="18"/>
  <c r="I8" i="18"/>
  <c r="J39" i="18"/>
  <c r="J40" i="18"/>
  <c r="J8" i="18" s="1"/>
  <c r="J41" i="18"/>
  <c r="J42" i="18"/>
  <c r="K8" i="18"/>
  <c r="L8" i="18"/>
  <c r="M8" i="18"/>
  <c r="N39" i="18"/>
  <c r="N40" i="18"/>
  <c r="N8" i="18" s="1"/>
  <c r="AD8" i="18" s="1"/>
  <c r="N41" i="18"/>
  <c r="N42" i="18"/>
  <c r="O39" i="18"/>
  <c r="O40" i="18"/>
  <c r="O8" i="18" s="1"/>
  <c r="O41" i="18"/>
  <c r="O42" i="18"/>
  <c r="P39" i="18"/>
  <c r="P40" i="18"/>
  <c r="P41" i="18"/>
  <c r="P42" i="18"/>
  <c r="P8" i="18" s="1"/>
  <c r="R8" i="18"/>
  <c r="S8" i="18"/>
  <c r="T8" i="18"/>
  <c r="U8" i="18"/>
  <c r="V8" i="18"/>
  <c r="W8" i="18"/>
  <c r="X8" i="18"/>
  <c r="Y8" i="18"/>
  <c r="Z8" i="18"/>
  <c r="AA8" i="18"/>
  <c r="AB8" i="18"/>
  <c r="AC8" i="18"/>
  <c r="C39" i="18"/>
  <c r="C8" i="18" s="1"/>
  <c r="C40" i="18"/>
  <c r="C41" i="18"/>
  <c r="C42" i="18"/>
  <c r="C35" i="18"/>
  <c r="C36" i="18"/>
  <c r="C7" i="18" s="1"/>
  <c r="C37" i="18"/>
  <c r="C38" i="18"/>
  <c r="C31" i="18"/>
  <c r="C32" i="18"/>
  <c r="C33" i="18"/>
  <c r="C6" i="18" s="1"/>
  <c r="C34" i="18"/>
  <c r="C27" i="18"/>
  <c r="C28" i="18"/>
  <c r="C5" i="18" s="1"/>
  <c r="C29" i="18"/>
  <c r="C30" i="18"/>
  <c r="P9" i="18"/>
  <c r="O9" i="18"/>
  <c r="J9" i="18"/>
  <c r="C9" i="18"/>
  <c r="AD27" i="18"/>
  <c r="AD38" i="18"/>
  <c r="N5" i="18"/>
  <c r="AD5" i="18" s="1"/>
  <c r="F6" i="18"/>
  <c r="AD35" i="18" l="1"/>
  <c r="F8" i="18"/>
</calcChain>
</file>

<file path=xl/sharedStrings.xml><?xml version="1.0" encoding="utf-8"?>
<sst xmlns="http://schemas.openxmlformats.org/spreadsheetml/2006/main" count="164" uniqueCount="42">
  <si>
    <t>-</t>
    <phoneticPr fontId="2"/>
  </si>
  <si>
    <t>-</t>
    <phoneticPr fontId="2"/>
  </si>
  <si>
    <t>-</t>
    <phoneticPr fontId="2"/>
  </si>
  <si>
    <t>年度
学校別</t>
    <rPh sb="0" eb="2">
      <t>ネンド</t>
    </rPh>
    <rPh sb="4" eb="6">
      <t>ガッコウ</t>
    </rPh>
    <rPh sb="6" eb="7">
      <t>ベツ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</si>
  <si>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</si>
  <si>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</si>
  <si>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</si>
  <si>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</si>
  <si>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</si>
  <si>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本校</t>
    <rPh sb="0" eb="2">
      <t>ホンコウ</t>
    </rPh>
    <phoneticPr fontId="2"/>
  </si>
  <si>
    <t>分校</t>
    <rPh sb="0" eb="2">
      <t>ブンコウ</t>
    </rPh>
    <phoneticPr fontId="2"/>
  </si>
  <si>
    <t>学校数</t>
    <rPh sb="0" eb="2">
      <t>ガッコウ</t>
    </rPh>
    <rPh sb="2" eb="3">
      <t>カズ</t>
    </rPh>
    <phoneticPr fontId="2"/>
  </si>
  <si>
    <t>学級数</t>
    <rPh sb="0" eb="2">
      <t>ガッキュウ</t>
    </rPh>
    <rPh sb="2" eb="3">
      <t>カズ</t>
    </rPh>
    <phoneticPr fontId="2"/>
  </si>
  <si>
    <t>単式</t>
    <rPh sb="0" eb="2">
      <t>タンシキ</t>
    </rPh>
    <phoneticPr fontId="2"/>
  </si>
  <si>
    <t>複式</t>
    <rPh sb="0" eb="2">
      <t>フクシキ</t>
    </rPh>
    <phoneticPr fontId="2"/>
  </si>
  <si>
    <t>75条</t>
    <rPh sb="2" eb="3">
      <t>ジョウ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</si>
  <si>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</si>
  <si>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</si>
  <si>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教員数（本務者のみ）</t>
    <rPh sb="0" eb="2">
      <t>キョウイン</t>
    </rPh>
    <rPh sb="2" eb="3">
      <t>カズ</t>
    </rPh>
    <rPh sb="4" eb="6">
      <t>ホンム</t>
    </rPh>
    <rPh sb="6" eb="7">
      <t>シャ</t>
    </rPh>
    <phoneticPr fontId="2"/>
  </si>
  <si>
    <t>職員数</t>
    <rPh sb="0" eb="2">
      <t>ショクイン</t>
    </rPh>
    <rPh sb="2" eb="3">
      <t>カズ</t>
    </rPh>
    <phoneticPr fontId="2"/>
  </si>
  <si>
    <t>1学年</t>
    <rPh sb="1" eb="3">
      <t>ガクネン</t>
    </rPh>
    <phoneticPr fontId="2"/>
  </si>
  <si>
    <t>2学年</t>
    <rPh sb="1" eb="3">
      <t>ガクネン</t>
    </rPh>
    <phoneticPr fontId="2"/>
  </si>
  <si>
    <t>3学年</t>
    <rPh sb="1" eb="3">
      <t>ガクネン</t>
    </rPh>
    <phoneticPr fontId="2"/>
  </si>
  <si>
    <t>4学年</t>
    <rPh sb="1" eb="3">
      <t>ガクネン</t>
    </rPh>
    <phoneticPr fontId="2"/>
  </si>
  <si>
    <t>5学年</t>
    <rPh sb="1" eb="3">
      <t>ガクネン</t>
    </rPh>
    <phoneticPr fontId="2"/>
  </si>
  <si>
    <t>6学年</t>
    <rPh sb="1" eb="3">
      <t>ガクネン</t>
    </rPh>
    <phoneticPr fontId="2"/>
  </si>
  <si>
    <t>児童数</t>
    <rPh sb="0" eb="2">
      <t>ジドウ</t>
    </rPh>
    <rPh sb="2" eb="3">
      <t>カズ</t>
    </rPh>
    <phoneticPr fontId="2"/>
  </si>
  <si>
    <t>１学級
当たり
児童数</t>
    <rPh sb="1" eb="3">
      <t>ガッキュウ</t>
    </rPh>
    <rPh sb="4" eb="5">
      <t>ア</t>
    </rPh>
    <rPh sb="8" eb="10">
      <t>ジドウ</t>
    </rPh>
    <rPh sb="10" eb="11">
      <t>カズ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</si>
  <si>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</si>
  <si>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</si>
  <si>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各年度5月1日現在（単位：校，学級，人）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7">
      <t>ガッキュウ</t>
    </rPh>
    <rPh sb="18" eb="19">
      <t>ヒト</t>
    </rPh>
    <phoneticPr fontId="2"/>
  </si>
  <si>
    <t>-</t>
    <phoneticPr fontId="2"/>
  </si>
  <si>
    <t>-</t>
    <phoneticPr fontId="2"/>
  </si>
  <si>
    <t>平成13年度</t>
    <rPh sb="0" eb="2">
      <t>ヘイセイ</t>
    </rPh>
    <rPh sb="4" eb="6">
      <t>ネンド</t>
    </rPh>
    <phoneticPr fontId="2"/>
  </si>
  <si>
    <t>20-1　小学校の概況</t>
    <rPh sb="5" eb="8">
      <t>ショウガッコウ</t>
    </rPh>
    <rPh sb="9" eb="11">
      <t>ガイキョウ</t>
    </rPh>
    <phoneticPr fontId="2"/>
  </si>
  <si>
    <t>-</t>
    <phoneticPr fontId="2"/>
  </si>
  <si>
    <t>うち　　75条　児童</t>
    <rPh sb="8" eb="10">
      <t>ジドウ</t>
    </rPh>
    <phoneticPr fontId="2"/>
  </si>
  <si>
    <t>１学級
当たり
児童数（単式のみ）</t>
    <rPh sb="1" eb="3">
      <t>ガッキュウ</t>
    </rPh>
    <rPh sb="4" eb="5">
      <t>ア</t>
    </rPh>
    <rPh sb="8" eb="10">
      <t>ジドウ</t>
    </rPh>
    <rPh sb="10" eb="11">
      <t>カズ</t>
    </rPh>
    <rPh sb="12" eb="14">
      <t>タンシキ</t>
    </rPh>
    <phoneticPr fontId="2"/>
  </si>
  <si>
    <t>注）75条は、学校教育法75条第1号に該当する児童生徒。（平成18年改正以降は72条）</t>
    <rPh sb="0" eb="1">
      <t>チュウ</t>
    </rPh>
    <rPh sb="4" eb="5">
      <t>ジョウ</t>
    </rPh>
    <rPh sb="7" eb="9">
      <t>ガッコウ</t>
    </rPh>
    <rPh sb="9" eb="12">
      <t>キョウイクホウ</t>
    </rPh>
    <rPh sb="14" eb="15">
      <t>ジョウ</t>
    </rPh>
    <rPh sb="15" eb="16">
      <t>ダイ</t>
    </rPh>
    <rPh sb="17" eb="18">
      <t>ゴウ</t>
    </rPh>
    <rPh sb="19" eb="21">
      <t>ガイトウ</t>
    </rPh>
    <rPh sb="23" eb="25">
      <t>ジドウ</t>
    </rPh>
    <rPh sb="25" eb="27">
      <t>セイト</t>
    </rPh>
    <rPh sb="29" eb="31">
      <t>ヘイセイ</t>
    </rPh>
    <rPh sb="33" eb="34">
      <t>ネン</t>
    </rPh>
    <rPh sb="34" eb="36">
      <t>カイセイ</t>
    </rPh>
    <rPh sb="36" eb="38">
      <t>イコウ</t>
    </rPh>
    <rPh sb="41" eb="42">
      <t>ジョウ</t>
    </rPh>
    <phoneticPr fontId="2"/>
  </si>
  <si>
    <t>注）合併以前(平成16年以前）は旧市町村の足し上げ。</t>
    <rPh sb="0" eb="1">
      <t>チュウ</t>
    </rPh>
    <rPh sb="2" eb="4">
      <t>ガッペイ</t>
    </rPh>
    <rPh sb="4" eb="6">
      <t>イゼン</t>
    </rPh>
    <rPh sb="7" eb="9">
      <t>ヘイセイ</t>
    </rPh>
    <rPh sb="11" eb="12">
      <t>ネン</t>
    </rPh>
    <rPh sb="12" eb="14">
      <t>イゼン</t>
    </rPh>
    <rPh sb="16" eb="17">
      <t>キュウ</t>
    </rPh>
    <rPh sb="17" eb="20">
      <t>シチョウソン</t>
    </rPh>
    <rPh sb="21" eb="22">
      <t>タ</t>
    </rPh>
    <rPh sb="23" eb="24">
      <t>ア</t>
    </rPh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</si>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</sst>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87" formatCode="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187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right" vertical="center"/>
    </xf>
    <xf numFmtId="187" fontId="4" fillId="0" borderId="4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right" vertical="center"/>
    </xf>
    <xf numFmtId="187" fontId="4" fillId="0" borderId="7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right" vertical="center"/>
    </xf>
    <xf numFmtId="38" fontId="4" fillId="0" borderId="9" xfId="1" applyFont="1" applyFill="1" applyBorder="1" applyAlignment="1">
      <alignment horizontal="right" vertical="center"/>
    </xf>
    <xf numFmtId="187" fontId="4" fillId="0" borderId="9" xfId="0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distributed" vertical="distributed" wrapText="1"/>
    </xf>
    <xf numFmtId="0" fontId="5" fillId="0" borderId="15" xfId="0" applyFont="1" applyFill="1" applyBorder="1" applyAlignment="1">
      <alignment horizontal="distributed" vertical="distributed"/>
    </xf>
    <xf numFmtId="0" fontId="4" fillId="0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distributed" vertical="distributed" wrapText="1"/>
    </xf>
    <xf numFmtId="0" fontId="5" fillId="0" borderId="2" xfId="0" applyFont="1" applyFill="1" applyBorder="1" applyAlignment="1">
      <alignment horizontal="distributed" vertical="distributed"/>
    </xf>
    <xf numFmtId="0" fontId="7" fillId="0" borderId="1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distributed" vertical="center" wrapText="1"/>
    </xf>
    <xf numFmtId="0" fontId="4" fillId="0" borderId="1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tabSelected="1" zoomScaleNormal="100" zoomScaleSheetLayoutView="115" workbookViewId="0">
      <pane xSplit="2" ySplit="4" topLeftCell="C5" activePane="bottomRight" state="frozen"/>
      <selection pane="topRight" activeCell="C1" sqref="C1"/>
      <selection pane="bottomLeft" activeCell="A9" sqref="A9"/>
      <selection pane="bottomRight" activeCell="M21" sqref="M21"/>
    </sheetView>
  </sheetViews>
  <sheetFormatPr defaultRowHeight="13.5"/>
  <cols>
    <col min="1" max="1" width="7.875" style="23" customWidth="1"/>
    <col min="2" max="2" width="5.625" style="22" customWidth="1"/>
    <col min="3" max="13" width="5.125" style="23" customWidth="1"/>
    <col min="14" max="17" width="5.625" style="23" customWidth="1"/>
    <col min="18" max="29" width="6.625" style="23" customWidth="1"/>
    <col min="30" max="30" width="6.875" style="23" customWidth="1"/>
    <col min="31" max="16384" width="9" style="23"/>
  </cols>
  <sheetData>
    <row r="1" spans="1:30" ht="21" customHeight="1">
      <c r="A1" s="1" t="s">
        <v>34</v>
      </c>
      <c r="AD1" s="2" t="s">
        <v>30</v>
      </c>
    </row>
    <row r="2" spans="1:30" ht="21.75" customHeight="1">
      <c r="A2" s="30" t="s">
        <v>3</v>
      </c>
      <c r="B2" s="31"/>
      <c r="C2" s="28" t="s">
        <v>11</v>
      </c>
      <c r="D2" s="29"/>
      <c r="E2" s="29"/>
      <c r="F2" s="29" t="s">
        <v>12</v>
      </c>
      <c r="G2" s="29"/>
      <c r="H2" s="29"/>
      <c r="I2" s="29"/>
      <c r="J2" s="36" t="s">
        <v>18</v>
      </c>
      <c r="K2" s="36"/>
      <c r="L2" s="36"/>
      <c r="M2" s="37" t="s">
        <v>19</v>
      </c>
      <c r="N2" s="43" t="s">
        <v>26</v>
      </c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5"/>
      <c r="AD2" s="40" t="s">
        <v>37</v>
      </c>
    </row>
    <row r="3" spans="1:30" ht="21.75" customHeight="1">
      <c r="A3" s="32"/>
      <c r="B3" s="33"/>
      <c r="C3" s="28" t="s">
        <v>8</v>
      </c>
      <c r="D3" s="29" t="s">
        <v>9</v>
      </c>
      <c r="E3" s="29" t="s">
        <v>10</v>
      </c>
      <c r="F3" s="29" t="s">
        <v>8</v>
      </c>
      <c r="G3" s="29" t="s">
        <v>13</v>
      </c>
      <c r="H3" s="29" t="s">
        <v>14</v>
      </c>
      <c r="I3" s="29" t="s">
        <v>15</v>
      </c>
      <c r="J3" s="29" t="s">
        <v>8</v>
      </c>
      <c r="K3" s="29" t="s">
        <v>16</v>
      </c>
      <c r="L3" s="29" t="s">
        <v>17</v>
      </c>
      <c r="M3" s="37"/>
      <c r="N3" s="29" t="s">
        <v>8</v>
      </c>
      <c r="O3" s="29" t="s">
        <v>16</v>
      </c>
      <c r="P3" s="42" t="s">
        <v>17</v>
      </c>
      <c r="Q3" s="38" t="s">
        <v>36</v>
      </c>
      <c r="R3" s="28" t="s">
        <v>20</v>
      </c>
      <c r="S3" s="29"/>
      <c r="T3" s="29" t="s">
        <v>21</v>
      </c>
      <c r="U3" s="29"/>
      <c r="V3" s="29" t="s">
        <v>22</v>
      </c>
      <c r="W3" s="29"/>
      <c r="X3" s="29" t="s">
        <v>23</v>
      </c>
      <c r="Y3" s="29"/>
      <c r="Z3" s="29" t="s">
        <v>24</v>
      </c>
      <c r="AA3" s="29"/>
      <c r="AB3" s="29" t="s">
        <v>25</v>
      </c>
      <c r="AC3" s="29"/>
      <c r="AD3" s="41"/>
    </row>
    <row r="4" spans="1:30" ht="21.75" customHeight="1">
      <c r="A4" s="34"/>
      <c r="B4" s="35"/>
      <c r="C4" s="28"/>
      <c r="D4" s="29"/>
      <c r="E4" s="29"/>
      <c r="F4" s="29"/>
      <c r="G4" s="29"/>
      <c r="H4" s="29"/>
      <c r="I4" s="29"/>
      <c r="J4" s="29"/>
      <c r="K4" s="29"/>
      <c r="L4" s="29"/>
      <c r="M4" s="37"/>
      <c r="N4" s="29"/>
      <c r="O4" s="29"/>
      <c r="P4" s="42"/>
      <c r="Q4" s="39"/>
      <c r="R4" s="3" t="s">
        <v>16</v>
      </c>
      <c r="S4" s="4" t="s">
        <v>17</v>
      </c>
      <c r="T4" s="4" t="s">
        <v>16</v>
      </c>
      <c r="U4" s="4" t="s">
        <v>17</v>
      </c>
      <c r="V4" s="4" t="s">
        <v>16</v>
      </c>
      <c r="W4" s="4" t="s">
        <v>17</v>
      </c>
      <c r="X4" s="4" t="s">
        <v>16</v>
      </c>
      <c r="Y4" s="4" t="s">
        <v>17</v>
      </c>
      <c r="Z4" s="4" t="s">
        <v>16</v>
      </c>
      <c r="AA4" s="4" t="s">
        <v>17</v>
      </c>
      <c r="AB4" s="4" t="s">
        <v>16</v>
      </c>
      <c r="AC4" s="4" t="s">
        <v>17</v>
      </c>
      <c r="AD4" s="41"/>
    </row>
    <row r="5" spans="1:30" ht="21.75" customHeight="1">
      <c r="A5" s="26" t="s">
        <v>33</v>
      </c>
      <c r="B5" s="27"/>
      <c r="C5" s="5">
        <f>SUM(C27:C30)</f>
        <v>19</v>
      </c>
      <c r="D5" s="5">
        <f t="shared" ref="D5:AC5" si="0">SUM(D27:D30)</f>
        <v>19</v>
      </c>
      <c r="E5" s="5" t="s">
        <v>31</v>
      </c>
      <c r="F5" s="5">
        <f t="shared" si="0"/>
        <v>219</v>
      </c>
      <c r="G5" s="5">
        <f t="shared" si="0"/>
        <v>204</v>
      </c>
      <c r="H5" s="5" t="s">
        <v>31</v>
      </c>
      <c r="I5" s="5">
        <f t="shared" si="0"/>
        <v>15</v>
      </c>
      <c r="J5" s="5">
        <f t="shared" si="0"/>
        <v>343</v>
      </c>
      <c r="K5" s="5">
        <f t="shared" si="0"/>
        <v>138</v>
      </c>
      <c r="L5" s="5">
        <f t="shared" si="0"/>
        <v>205</v>
      </c>
      <c r="M5" s="5">
        <f t="shared" si="0"/>
        <v>59</v>
      </c>
      <c r="N5" s="5">
        <f t="shared" si="0"/>
        <v>6258</v>
      </c>
      <c r="O5" s="5">
        <f t="shared" si="0"/>
        <v>3211</v>
      </c>
      <c r="P5" s="5">
        <f t="shared" si="0"/>
        <v>3047</v>
      </c>
      <c r="Q5" s="5">
        <v>41</v>
      </c>
      <c r="R5" s="5">
        <f t="shared" si="0"/>
        <v>520</v>
      </c>
      <c r="S5" s="5">
        <f t="shared" si="0"/>
        <v>491</v>
      </c>
      <c r="T5" s="5">
        <f t="shared" si="0"/>
        <v>554</v>
      </c>
      <c r="U5" s="5">
        <f t="shared" si="0"/>
        <v>471</v>
      </c>
      <c r="V5" s="5">
        <f t="shared" si="0"/>
        <v>540</v>
      </c>
      <c r="W5" s="5">
        <f t="shared" si="0"/>
        <v>522</v>
      </c>
      <c r="X5" s="5">
        <f t="shared" si="0"/>
        <v>509</v>
      </c>
      <c r="Y5" s="5">
        <f t="shared" si="0"/>
        <v>510</v>
      </c>
      <c r="Z5" s="5">
        <f t="shared" si="0"/>
        <v>505</v>
      </c>
      <c r="AA5" s="5">
        <f t="shared" si="0"/>
        <v>555</v>
      </c>
      <c r="AB5" s="5">
        <f t="shared" si="0"/>
        <v>583</v>
      </c>
      <c r="AC5" s="5">
        <f t="shared" si="0"/>
        <v>498</v>
      </c>
      <c r="AD5" s="21">
        <f>(N5-Q5)/G5</f>
        <v>30.475490196078432</v>
      </c>
    </row>
    <row r="6" spans="1:30" ht="21.75" customHeight="1">
      <c r="A6" s="26">
        <v>14</v>
      </c>
      <c r="B6" s="27"/>
      <c r="C6" s="5">
        <f>SUM(C31:C34)</f>
        <v>19</v>
      </c>
      <c r="D6" s="5">
        <f t="shared" ref="D6:AC6" si="1">SUM(D31:D34)</f>
        <v>19</v>
      </c>
      <c r="E6" s="5" t="s">
        <v>31</v>
      </c>
      <c r="F6" s="5">
        <f t="shared" si="1"/>
        <v>220</v>
      </c>
      <c r="G6" s="5">
        <f t="shared" si="1"/>
        <v>204</v>
      </c>
      <c r="H6" s="5" t="s">
        <v>31</v>
      </c>
      <c r="I6" s="5">
        <f t="shared" si="1"/>
        <v>16</v>
      </c>
      <c r="J6" s="5">
        <f t="shared" si="1"/>
        <v>345</v>
      </c>
      <c r="K6" s="5">
        <f t="shared" si="1"/>
        <v>140</v>
      </c>
      <c r="L6" s="5">
        <f t="shared" si="1"/>
        <v>205</v>
      </c>
      <c r="M6" s="5">
        <f t="shared" si="1"/>
        <v>62</v>
      </c>
      <c r="N6" s="5">
        <f t="shared" si="1"/>
        <v>6231</v>
      </c>
      <c r="O6" s="5">
        <f t="shared" si="1"/>
        <v>3114</v>
      </c>
      <c r="P6" s="5">
        <f t="shared" si="1"/>
        <v>3117</v>
      </c>
      <c r="Q6" s="5">
        <v>42</v>
      </c>
      <c r="R6" s="5">
        <f t="shared" si="1"/>
        <v>474</v>
      </c>
      <c r="S6" s="5">
        <f t="shared" si="1"/>
        <v>570</v>
      </c>
      <c r="T6" s="5">
        <f t="shared" si="1"/>
        <v>528</v>
      </c>
      <c r="U6" s="5">
        <f t="shared" si="1"/>
        <v>486</v>
      </c>
      <c r="V6" s="5">
        <f t="shared" si="1"/>
        <v>552</v>
      </c>
      <c r="W6" s="5">
        <f t="shared" si="1"/>
        <v>472</v>
      </c>
      <c r="X6" s="5">
        <f t="shared" si="1"/>
        <v>542</v>
      </c>
      <c r="Y6" s="5">
        <f t="shared" si="1"/>
        <v>522</v>
      </c>
      <c r="Z6" s="5">
        <f t="shared" si="1"/>
        <v>516</v>
      </c>
      <c r="AA6" s="5">
        <f t="shared" si="1"/>
        <v>513</v>
      </c>
      <c r="AB6" s="5">
        <f t="shared" si="1"/>
        <v>502</v>
      </c>
      <c r="AC6" s="5">
        <f t="shared" si="1"/>
        <v>554</v>
      </c>
      <c r="AD6" s="21">
        <f>(N6-Q6)/G6</f>
        <v>30.338235294117649</v>
      </c>
    </row>
    <row r="7" spans="1:30" ht="21.75" customHeight="1">
      <c r="A7" s="26">
        <v>15</v>
      </c>
      <c r="B7" s="27"/>
      <c r="C7" s="5">
        <f>SUM(C35:C38)</f>
        <v>19</v>
      </c>
      <c r="D7" s="5">
        <f t="shared" ref="D7:AC7" si="2">SUM(D35:D38)</f>
        <v>19</v>
      </c>
      <c r="E7" s="5" t="s">
        <v>31</v>
      </c>
      <c r="F7" s="5">
        <f t="shared" si="2"/>
        <v>233</v>
      </c>
      <c r="G7" s="5">
        <f t="shared" si="2"/>
        <v>216</v>
      </c>
      <c r="H7" s="5" t="s">
        <v>31</v>
      </c>
      <c r="I7" s="5">
        <f t="shared" si="2"/>
        <v>17</v>
      </c>
      <c r="J7" s="5">
        <f t="shared" si="2"/>
        <v>353</v>
      </c>
      <c r="K7" s="5">
        <f t="shared" si="2"/>
        <v>140</v>
      </c>
      <c r="L7" s="5">
        <f t="shared" si="2"/>
        <v>213</v>
      </c>
      <c r="M7" s="5">
        <f t="shared" si="2"/>
        <v>64</v>
      </c>
      <c r="N7" s="5">
        <f t="shared" si="2"/>
        <v>6256</v>
      </c>
      <c r="O7" s="5">
        <f t="shared" si="2"/>
        <v>3171</v>
      </c>
      <c r="P7" s="5">
        <f t="shared" si="2"/>
        <v>3085</v>
      </c>
      <c r="Q7" s="5">
        <v>45</v>
      </c>
      <c r="R7" s="5">
        <f t="shared" si="2"/>
        <v>565</v>
      </c>
      <c r="S7" s="5">
        <f t="shared" si="2"/>
        <v>511</v>
      </c>
      <c r="T7" s="5">
        <f t="shared" si="2"/>
        <v>471</v>
      </c>
      <c r="U7" s="5">
        <f t="shared" si="2"/>
        <v>569</v>
      </c>
      <c r="V7" s="5">
        <f t="shared" si="2"/>
        <v>527</v>
      </c>
      <c r="W7" s="5">
        <f t="shared" si="2"/>
        <v>488</v>
      </c>
      <c r="X7" s="5">
        <f t="shared" si="2"/>
        <v>550</v>
      </c>
      <c r="Y7" s="5">
        <f t="shared" si="2"/>
        <v>477</v>
      </c>
      <c r="Z7" s="5">
        <f t="shared" si="2"/>
        <v>538</v>
      </c>
      <c r="AA7" s="5">
        <f t="shared" si="2"/>
        <v>524</v>
      </c>
      <c r="AB7" s="5">
        <f t="shared" si="2"/>
        <v>520</v>
      </c>
      <c r="AC7" s="5">
        <f t="shared" si="2"/>
        <v>516</v>
      </c>
      <c r="AD7" s="21">
        <f>(N7-Q7)/G7</f>
        <v>28.75462962962963</v>
      </c>
    </row>
    <row r="8" spans="1:30" ht="21.75" customHeight="1">
      <c r="A8" s="26">
        <v>16</v>
      </c>
      <c r="B8" s="27"/>
      <c r="C8" s="5">
        <f>SUM(C39:C42)</f>
        <v>19</v>
      </c>
      <c r="D8" s="5">
        <f t="shared" ref="D8:AC8" si="3">SUM(D39:D42)</f>
        <v>19</v>
      </c>
      <c r="E8" s="5" t="s">
        <v>31</v>
      </c>
      <c r="F8" s="5">
        <f t="shared" si="3"/>
        <v>240</v>
      </c>
      <c r="G8" s="5">
        <f t="shared" si="3"/>
        <v>222</v>
      </c>
      <c r="H8" s="5" t="s">
        <v>31</v>
      </c>
      <c r="I8" s="5">
        <f t="shared" si="3"/>
        <v>18</v>
      </c>
      <c r="J8" s="5">
        <f t="shared" si="3"/>
        <v>363</v>
      </c>
      <c r="K8" s="5">
        <f t="shared" si="3"/>
        <v>154</v>
      </c>
      <c r="L8" s="5">
        <f t="shared" si="3"/>
        <v>209</v>
      </c>
      <c r="M8" s="5">
        <f t="shared" si="3"/>
        <v>60</v>
      </c>
      <c r="N8" s="5">
        <f t="shared" si="3"/>
        <v>6288</v>
      </c>
      <c r="O8" s="5">
        <f t="shared" si="3"/>
        <v>3221</v>
      </c>
      <c r="P8" s="5">
        <f t="shared" si="3"/>
        <v>3067</v>
      </c>
      <c r="Q8" s="5">
        <v>49</v>
      </c>
      <c r="R8" s="5">
        <f t="shared" si="3"/>
        <v>552</v>
      </c>
      <c r="S8" s="5">
        <f t="shared" si="3"/>
        <v>483</v>
      </c>
      <c r="T8" s="5">
        <f t="shared" si="3"/>
        <v>565</v>
      </c>
      <c r="U8" s="5">
        <f t="shared" si="3"/>
        <v>510</v>
      </c>
      <c r="V8" s="5">
        <f t="shared" si="3"/>
        <v>480</v>
      </c>
      <c r="W8" s="5">
        <f t="shared" si="3"/>
        <v>565</v>
      </c>
      <c r="X8" s="5">
        <f t="shared" si="3"/>
        <v>527</v>
      </c>
      <c r="Y8" s="5">
        <f t="shared" si="3"/>
        <v>494</v>
      </c>
      <c r="Z8" s="5">
        <f t="shared" si="3"/>
        <v>555</v>
      </c>
      <c r="AA8" s="5">
        <f t="shared" si="3"/>
        <v>487</v>
      </c>
      <c r="AB8" s="5">
        <f t="shared" si="3"/>
        <v>542</v>
      </c>
      <c r="AC8" s="5">
        <f t="shared" si="3"/>
        <v>528</v>
      </c>
      <c r="AD8" s="21">
        <f>(N8-Q8)/G8</f>
        <v>28.103603603603602</v>
      </c>
    </row>
    <row r="9" spans="1:30" ht="21.75" customHeight="1">
      <c r="A9" s="26">
        <v>17</v>
      </c>
      <c r="B9" s="27"/>
      <c r="C9" s="5">
        <f>SUM(D9:E9)</f>
        <v>19</v>
      </c>
      <c r="D9" s="5">
        <v>19</v>
      </c>
      <c r="E9" s="5" t="s">
        <v>31</v>
      </c>
      <c r="F9" s="5">
        <f>SUM(G9:I9)</f>
        <v>249</v>
      </c>
      <c r="G9" s="5">
        <v>229</v>
      </c>
      <c r="H9" s="5" t="s">
        <v>31</v>
      </c>
      <c r="I9" s="5">
        <v>20</v>
      </c>
      <c r="J9" s="5">
        <f>SUM(K9:L9)</f>
        <v>366</v>
      </c>
      <c r="K9" s="5">
        <v>148</v>
      </c>
      <c r="L9" s="5">
        <v>218</v>
      </c>
      <c r="M9" s="5">
        <v>57</v>
      </c>
      <c r="N9" s="5">
        <f>SUM(R9:AC9)</f>
        <v>6264</v>
      </c>
      <c r="O9" s="5">
        <f>SUM(R9,T9,V9,X9,Z9,AB9)</f>
        <v>3241</v>
      </c>
      <c r="P9" s="5">
        <f>SUM(S9,U9,W9,Y9,AA9,AC9)</f>
        <v>3023</v>
      </c>
      <c r="Q9" s="5">
        <v>59</v>
      </c>
      <c r="R9" s="5">
        <v>545</v>
      </c>
      <c r="S9" s="5">
        <v>489</v>
      </c>
      <c r="T9" s="5">
        <v>559</v>
      </c>
      <c r="U9" s="5">
        <v>481</v>
      </c>
      <c r="V9" s="5">
        <v>567</v>
      </c>
      <c r="W9" s="5">
        <v>509</v>
      </c>
      <c r="X9" s="5">
        <v>486</v>
      </c>
      <c r="Y9" s="5">
        <v>564</v>
      </c>
      <c r="Z9" s="5">
        <v>530</v>
      </c>
      <c r="AA9" s="5">
        <v>496</v>
      </c>
      <c r="AB9" s="5">
        <v>554</v>
      </c>
      <c r="AC9" s="5">
        <v>484</v>
      </c>
      <c r="AD9" s="21">
        <f>(N9-Q9)/G9</f>
        <v>27.096069868995635</v>
      </c>
    </row>
    <row r="10" spans="1:30" ht="21.75" customHeight="1">
      <c r="A10" s="26">
        <v>18</v>
      </c>
      <c r="B10" s="27"/>
      <c r="C10" s="5">
        <v>19</v>
      </c>
      <c r="D10" s="5">
        <v>19</v>
      </c>
      <c r="E10" s="5" t="s">
        <v>31</v>
      </c>
      <c r="F10" s="5">
        <v>256</v>
      </c>
      <c r="G10" s="5">
        <v>235</v>
      </c>
      <c r="H10" s="5" t="s">
        <v>31</v>
      </c>
      <c r="I10" s="5">
        <v>21</v>
      </c>
      <c r="J10" s="5">
        <v>365</v>
      </c>
      <c r="K10" s="5">
        <v>152</v>
      </c>
      <c r="L10" s="5">
        <v>213</v>
      </c>
      <c r="M10" s="5">
        <v>61</v>
      </c>
      <c r="N10" s="5">
        <v>6251</v>
      </c>
      <c r="O10" s="5">
        <v>3207</v>
      </c>
      <c r="P10" s="5">
        <v>3044</v>
      </c>
      <c r="Q10" s="5">
        <v>68</v>
      </c>
      <c r="R10" s="5">
        <v>505</v>
      </c>
      <c r="S10" s="5">
        <v>504</v>
      </c>
      <c r="T10" s="5">
        <v>547</v>
      </c>
      <c r="U10" s="5">
        <v>491</v>
      </c>
      <c r="V10" s="5">
        <v>563</v>
      </c>
      <c r="W10" s="5">
        <v>470</v>
      </c>
      <c r="X10" s="5">
        <v>572</v>
      </c>
      <c r="Y10" s="5">
        <v>513</v>
      </c>
      <c r="Z10" s="5">
        <v>491</v>
      </c>
      <c r="AA10" s="5">
        <v>564</v>
      </c>
      <c r="AB10" s="5">
        <v>529</v>
      </c>
      <c r="AC10" s="5">
        <v>502</v>
      </c>
      <c r="AD10" s="21">
        <f t="shared" ref="AD10:AD15" si="4">(N10-Q10)/G10</f>
        <v>26.310638297872341</v>
      </c>
    </row>
    <row r="11" spans="1:30" ht="21.75" customHeight="1">
      <c r="A11" s="26">
        <v>19</v>
      </c>
      <c r="B11" s="27"/>
      <c r="C11" s="5">
        <v>19</v>
      </c>
      <c r="D11" s="5">
        <v>19</v>
      </c>
      <c r="E11" s="5" t="s">
        <v>31</v>
      </c>
      <c r="F11" s="5">
        <v>257</v>
      </c>
      <c r="G11" s="5">
        <v>233</v>
      </c>
      <c r="H11" s="5" t="s">
        <v>31</v>
      </c>
      <c r="I11" s="5">
        <v>24</v>
      </c>
      <c r="J11" s="5">
        <v>369</v>
      </c>
      <c r="K11" s="5">
        <v>153</v>
      </c>
      <c r="L11" s="5">
        <v>216</v>
      </c>
      <c r="M11" s="5">
        <v>58</v>
      </c>
      <c r="N11" s="5">
        <v>6138</v>
      </c>
      <c r="O11" s="5">
        <v>3158</v>
      </c>
      <c r="P11" s="5">
        <v>2980</v>
      </c>
      <c r="Q11" s="5">
        <v>79</v>
      </c>
      <c r="R11" s="5">
        <v>497</v>
      </c>
      <c r="S11" s="5">
        <v>430</v>
      </c>
      <c r="T11" s="5">
        <v>502</v>
      </c>
      <c r="U11" s="5">
        <v>503</v>
      </c>
      <c r="V11" s="5">
        <v>545</v>
      </c>
      <c r="W11" s="5">
        <v>493</v>
      </c>
      <c r="X11" s="5">
        <v>556</v>
      </c>
      <c r="Y11" s="5">
        <v>470</v>
      </c>
      <c r="Z11" s="5">
        <v>570</v>
      </c>
      <c r="AA11" s="5">
        <v>519</v>
      </c>
      <c r="AB11" s="5">
        <v>488</v>
      </c>
      <c r="AC11" s="5">
        <v>565</v>
      </c>
      <c r="AD11" s="21">
        <f t="shared" si="4"/>
        <v>26.004291845493562</v>
      </c>
    </row>
    <row r="12" spans="1:30" ht="21.75" customHeight="1">
      <c r="A12" s="26">
        <v>20</v>
      </c>
      <c r="B12" s="27"/>
      <c r="C12" s="5">
        <v>16</v>
      </c>
      <c r="D12" s="5">
        <v>16</v>
      </c>
      <c r="E12" s="5" t="s">
        <v>35</v>
      </c>
      <c r="F12" s="5">
        <v>248</v>
      </c>
      <c r="G12" s="5">
        <v>221</v>
      </c>
      <c r="H12" s="5" t="s">
        <v>35</v>
      </c>
      <c r="I12" s="5">
        <v>27</v>
      </c>
      <c r="J12" s="5">
        <v>354</v>
      </c>
      <c r="K12" s="5">
        <v>146</v>
      </c>
      <c r="L12" s="5">
        <v>208</v>
      </c>
      <c r="M12" s="5">
        <v>52</v>
      </c>
      <c r="N12" s="5">
        <v>6072</v>
      </c>
      <c r="O12" s="5">
        <v>3179</v>
      </c>
      <c r="P12" s="5">
        <v>2893</v>
      </c>
      <c r="Q12" s="5">
        <v>92</v>
      </c>
      <c r="R12" s="5">
        <v>503</v>
      </c>
      <c r="S12" s="5">
        <v>480</v>
      </c>
      <c r="T12" s="5">
        <v>494</v>
      </c>
      <c r="U12" s="5">
        <v>431</v>
      </c>
      <c r="V12" s="5">
        <v>508</v>
      </c>
      <c r="W12" s="5">
        <v>506</v>
      </c>
      <c r="X12" s="5">
        <v>551</v>
      </c>
      <c r="Y12" s="5">
        <v>493</v>
      </c>
      <c r="Z12" s="5">
        <v>556</v>
      </c>
      <c r="AA12" s="5">
        <v>462</v>
      </c>
      <c r="AB12" s="5">
        <v>567</v>
      </c>
      <c r="AC12" s="5">
        <v>521</v>
      </c>
      <c r="AD12" s="21">
        <f t="shared" si="4"/>
        <v>27.058823529411764</v>
      </c>
    </row>
    <row r="13" spans="1:30" ht="21.75" customHeight="1">
      <c r="A13" s="26">
        <v>21</v>
      </c>
      <c r="B13" s="27"/>
      <c r="C13" s="5">
        <v>16</v>
      </c>
      <c r="D13" s="5">
        <v>16</v>
      </c>
      <c r="E13" s="5" t="s">
        <v>35</v>
      </c>
      <c r="F13" s="5">
        <v>241</v>
      </c>
      <c r="G13" s="5">
        <v>215</v>
      </c>
      <c r="H13" s="5" t="s">
        <v>35</v>
      </c>
      <c r="I13" s="5">
        <v>26</v>
      </c>
      <c r="J13" s="5">
        <v>339</v>
      </c>
      <c r="K13" s="5">
        <v>140</v>
      </c>
      <c r="L13" s="5">
        <v>199</v>
      </c>
      <c r="M13" s="5">
        <v>50</v>
      </c>
      <c r="N13" s="5">
        <v>5912</v>
      </c>
      <c r="O13" s="5">
        <v>3087</v>
      </c>
      <c r="P13" s="5">
        <v>2825</v>
      </c>
      <c r="Q13" s="5">
        <v>93</v>
      </c>
      <c r="R13" s="5">
        <v>479</v>
      </c>
      <c r="S13" s="5">
        <v>440</v>
      </c>
      <c r="T13" s="5">
        <v>502</v>
      </c>
      <c r="U13" s="5">
        <v>482</v>
      </c>
      <c r="V13" s="5">
        <v>493</v>
      </c>
      <c r="W13" s="5">
        <v>441</v>
      </c>
      <c r="X13" s="5">
        <v>511</v>
      </c>
      <c r="Y13" s="5">
        <v>510</v>
      </c>
      <c r="Z13" s="5">
        <v>545</v>
      </c>
      <c r="AA13" s="5">
        <v>494</v>
      </c>
      <c r="AB13" s="5">
        <v>557</v>
      </c>
      <c r="AC13" s="5">
        <v>458</v>
      </c>
      <c r="AD13" s="21">
        <f t="shared" si="4"/>
        <v>27.065116279069766</v>
      </c>
    </row>
    <row r="14" spans="1:30" ht="21.75" customHeight="1">
      <c r="A14" s="26">
        <v>22</v>
      </c>
      <c r="B14" s="27"/>
      <c r="C14" s="5">
        <v>16</v>
      </c>
      <c r="D14" s="5">
        <v>16</v>
      </c>
      <c r="E14" s="5" t="s">
        <v>0</v>
      </c>
      <c r="F14" s="5">
        <v>241</v>
      </c>
      <c r="G14" s="5">
        <v>212</v>
      </c>
      <c r="H14" s="5" t="s">
        <v>0</v>
      </c>
      <c r="I14" s="5">
        <v>29</v>
      </c>
      <c r="J14" s="5">
        <v>344</v>
      </c>
      <c r="K14" s="5">
        <v>143</v>
      </c>
      <c r="L14" s="5">
        <v>201</v>
      </c>
      <c r="M14" s="5">
        <v>58</v>
      </c>
      <c r="N14" s="5">
        <v>5884</v>
      </c>
      <c r="O14" s="5">
        <v>3039</v>
      </c>
      <c r="P14" s="5">
        <v>2845</v>
      </c>
      <c r="Q14" s="5">
        <v>104</v>
      </c>
      <c r="R14" s="5">
        <v>508</v>
      </c>
      <c r="S14" s="5">
        <v>466</v>
      </c>
      <c r="T14" s="5">
        <v>477</v>
      </c>
      <c r="U14" s="5">
        <v>437</v>
      </c>
      <c r="V14" s="5">
        <v>506</v>
      </c>
      <c r="W14" s="5">
        <v>482</v>
      </c>
      <c r="X14" s="5">
        <v>493</v>
      </c>
      <c r="Y14" s="5">
        <v>448</v>
      </c>
      <c r="Z14" s="5">
        <v>508</v>
      </c>
      <c r="AA14" s="5">
        <v>512</v>
      </c>
      <c r="AB14" s="5">
        <v>547</v>
      </c>
      <c r="AC14" s="5">
        <v>500</v>
      </c>
      <c r="AD14" s="21">
        <f>(N14-Q14)/G14</f>
        <v>27.264150943396228</v>
      </c>
    </row>
    <row r="15" spans="1:30" ht="21.75" customHeight="1">
      <c r="A15" s="26">
        <v>23</v>
      </c>
      <c r="B15" s="27"/>
      <c r="C15" s="5">
        <v>16</v>
      </c>
      <c r="D15" s="5">
        <v>16</v>
      </c>
      <c r="E15" s="5" t="s">
        <v>0</v>
      </c>
      <c r="F15" s="5">
        <v>236</v>
      </c>
      <c r="G15" s="5">
        <v>208</v>
      </c>
      <c r="H15" s="5" t="s">
        <v>0</v>
      </c>
      <c r="I15" s="5">
        <v>28</v>
      </c>
      <c r="J15" s="5">
        <v>337</v>
      </c>
      <c r="K15" s="5">
        <v>141</v>
      </c>
      <c r="L15" s="5">
        <v>196</v>
      </c>
      <c r="M15" s="5">
        <v>80</v>
      </c>
      <c r="N15" s="5">
        <v>5728</v>
      </c>
      <c r="O15" s="5">
        <v>2958</v>
      </c>
      <c r="P15" s="5">
        <v>2770</v>
      </c>
      <c r="Q15" s="5">
        <v>99</v>
      </c>
      <c r="R15" s="5">
        <v>474</v>
      </c>
      <c r="S15" s="5">
        <v>424</v>
      </c>
      <c r="T15" s="5">
        <v>507</v>
      </c>
      <c r="U15" s="5">
        <v>464</v>
      </c>
      <c r="V15" s="5">
        <v>473</v>
      </c>
      <c r="W15" s="5">
        <v>441</v>
      </c>
      <c r="X15" s="5">
        <v>503</v>
      </c>
      <c r="Y15" s="5">
        <v>479</v>
      </c>
      <c r="Z15" s="5">
        <v>490</v>
      </c>
      <c r="AA15" s="5">
        <v>452</v>
      </c>
      <c r="AB15" s="5">
        <v>511</v>
      </c>
      <c r="AC15" s="5">
        <v>510</v>
      </c>
      <c r="AD15" s="21">
        <f t="shared" si="4"/>
        <v>27.0625</v>
      </c>
    </row>
    <row r="16" spans="1:30" ht="21.75" customHeight="1">
      <c r="A16" s="26">
        <v>24</v>
      </c>
      <c r="B16" s="27"/>
      <c r="C16" s="5">
        <v>16</v>
      </c>
      <c r="D16" s="5">
        <v>16</v>
      </c>
      <c r="E16" s="5" t="s">
        <v>0</v>
      </c>
      <c r="F16" s="5">
        <v>227</v>
      </c>
      <c r="G16" s="5">
        <v>198</v>
      </c>
      <c r="H16" s="5" t="s">
        <v>0</v>
      </c>
      <c r="I16" s="5">
        <v>29</v>
      </c>
      <c r="J16" s="5">
        <v>330</v>
      </c>
      <c r="K16" s="5">
        <v>141</v>
      </c>
      <c r="L16" s="5">
        <v>189</v>
      </c>
      <c r="M16" s="5">
        <v>99</v>
      </c>
      <c r="N16" s="5">
        <v>5540</v>
      </c>
      <c r="O16" s="5">
        <v>2892</v>
      </c>
      <c r="P16" s="5">
        <v>2648</v>
      </c>
      <c r="Q16" s="5">
        <v>97</v>
      </c>
      <c r="R16" s="5">
        <v>457</v>
      </c>
      <c r="S16" s="5">
        <v>393</v>
      </c>
      <c r="T16" s="5">
        <v>474</v>
      </c>
      <c r="U16" s="5">
        <v>418</v>
      </c>
      <c r="V16" s="5">
        <v>496</v>
      </c>
      <c r="W16" s="5">
        <v>465</v>
      </c>
      <c r="X16" s="5">
        <v>475</v>
      </c>
      <c r="Y16" s="5">
        <v>435</v>
      </c>
      <c r="Z16" s="5">
        <v>498</v>
      </c>
      <c r="AA16" s="5">
        <v>482</v>
      </c>
      <c r="AB16" s="5">
        <v>492</v>
      </c>
      <c r="AC16" s="5">
        <v>455</v>
      </c>
      <c r="AD16" s="21">
        <f>(N16-Q16)/G16</f>
        <v>27.48989898989899</v>
      </c>
    </row>
    <row r="17" spans="1:30" ht="21.75" customHeight="1">
      <c r="A17" s="26">
        <v>25</v>
      </c>
      <c r="B17" s="27"/>
      <c r="C17" s="5">
        <v>16</v>
      </c>
      <c r="D17" s="5">
        <v>16</v>
      </c>
      <c r="E17" s="5" t="s">
        <v>0</v>
      </c>
      <c r="F17" s="5">
        <v>227</v>
      </c>
      <c r="G17" s="5">
        <v>197</v>
      </c>
      <c r="H17" s="5" t="s">
        <v>0</v>
      </c>
      <c r="I17" s="5">
        <v>30</v>
      </c>
      <c r="J17" s="5">
        <v>326</v>
      </c>
      <c r="K17" s="5">
        <v>141</v>
      </c>
      <c r="L17" s="5">
        <v>185</v>
      </c>
      <c r="M17" s="5">
        <v>99</v>
      </c>
      <c r="N17" s="5">
        <v>5531</v>
      </c>
      <c r="O17" s="5">
        <v>2851</v>
      </c>
      <c r="P17" s="5">
        <v>2680</v>
      </c>
      <c r="Q17" s="5">
        <v>115</v>
      </c>
      <c r="R17" s="5">
        <v>451</v>
      </c>
      <c r="S17" s="5">
        <v>470</v>
      </c>
      <c r="T17" s="5">
        <v>460</v>
      </c>
      <c r="U17" s="5">
        <v>398</v>
      </c>
      <c r="V17" s="5">
        <v>473</v>
      </c>
      <c r="W17" s="5">
        <v>422</v>
      </c>
      <c r="X17" s="5">
        <v>495</v>
      </c>
      <c r="Y17" s="5">
        <v>472</v>
      </c>
      <c r="Z17" s="5">
        <v>475</v>
      </c>
      <c r="AA17" s="5">
        <v>436</v>
      </c>
      <c r="AB17" s="5">
        <v>497</v>
      </c>
      <c r="AC17" s="5">
        <v>482</v>
      </c>
      <c r="AD17" s="21">
        <f>(N17-Q17)/G17</f>
        <v>27.492385786802032</v>
      </c>
    </row>
    <row r="18" spans="1:30" ht="21.75" customHeight="1">
      <c r="A18" s="26">
        <v>26</v>
      </c>
      <c r="B18" s="27"/>
      <c r="C18" s="5">
        <v>16</v>
      </c>
      <c r="D18" s="5">
        <v>16</v>
      </c>
      <c r="E18" s="5" t="s">
        <v>0</v>
      </c>
      <c r="F18" s="5">
        <v>222</v>
      </c>
      <c r="G18" s="5">
        <v>191</v>
      </c>
      <c r="H18" s="5" t="s">
        <v>0</v>
      </c>
      <c r="I18" s="5">
        <v>31</v>
      </c>
      <c r="J18" s="5">
        <v>320</v>
      </c>
      <c r="K18" s="5">
        <v>135</v>
      </c>
      <c r="L18" s="5">
        <v>185</v>
      </c>
      <c r="M18" s="5">
        <v>108</v>
      </c>
      <c r="N18" s="5">
        <v>5425</v>
      </c>
      <c r="O18" s="5">
        <v>2813</v>
      </c>
      <c r="P18" s="5">
        <v>2612</v>
      </c>
      <c r="Q18" s="5">
        <v>114</v>
      </c>
      <c r="R18" s="5">
        <v>448</v>
      </c>
      <c r="S18" s="5">
        <v>414</v>
      </c>
      <c r="T18" s="5">
        <v>453</v>
      </c>
      <c r="U18" s="5">
        <v>468</v>
      </c>
      <c r="V18" s="5">
        <v>461</v>
      </c>
      <c r="W18" s="5">
        <v>403</v>
      </c>
      <c r="X18" s="5">
        <v>475</v>
      </c>
      <c r="Y18" s="5">
        <v>426</v>
      </c>
      <c r="Z18" s="5">
        <v>497</v>
      </c>
      <c r="AA18" s="5">
        <v>467</v>
      </c>
      <c r="AB18" s="5">
        <v>479</v>
      </c>
      <c r="AC18" s="5">
        <v>434</v>
      </c>
      <c r="AD18" s="21">
        <f>(N18-Q18)/G18</f>
        <v>27.806282722513089</v>
      </c>
    </row>
    <row r="19" spans="1:30" ht="21.75" customHeight="1">
      <c r="A19" s="26">
        <v>27</v>
      </c>
      <c r="B19" s="27"/>
      <c r="C19" s="5">
        <v>17</v>
      </c>
      <c r="D19" s="5">
        <v>17</v>
      </c>
      <c r="E19" s="5" t="s">
        <v>0</v>
      </c>
      <c r="F19" s="5">
        <v>228</v>
      </c>
      <c r="G19" s="5">
        <v>196</v>
      </c>
      <c r="H19" s="5" t="s">
        <v>0</v>
      </c>
      <c r="I19" s="5">
        <v>32</v>
      </c>
      <c r="J19" s="5">
        <v>325</v>
      </c>
      <c r="K19" s="5">
        <v>140</v>
      </c>
      <c r="L19" s="5">
        <v>185</v>
      </c>
      <c r="M19" s="5">
        <v>113</v>
      </c>
      <c r="N19" s="5">
        <v>5387</v>
      </c>
      <c r="O19" s="5">
        <v>2771</v>
      </c>
      <c r="P19" s="5">
        <v>2616</v>
      </c>
      <c r="Q19" s="5">
        <v>125</v>
      </c>
      <c r="R19" s="5">
        <v>420</v>
      </c>
      <c r="S19" s="5">
        <v>437</v>
      </c>
      <c r="T19" s="5">
        <v>449</v>
      </c>
      <c r="U19" s="5">
        <v>414</v>
      </c>
      <c r="V19" s="5">
        <v>457</v>
      </c>
      <c r="W19" s="5">
        <v>469</v>
      </c>
      <c r="X19" s="5">
        <v>462</v>
      </c>
      <c r="Y19" s="5">
        <v>402</v>
      </c>
      <c r="Z19" s="5">
        <v>482</v>
      </c>
      <c r="AA19" s="5">
        <v>431</v>
      </c>
      <c r="AB19" s="5">
        <v>501</v>
      </c>
      <c r="AC19" s="5">
        <v>463</v>
      </c>
      <c r="AD19" s="21">
        <f>(N19-Q19)/G19</f>
        <v>26.846938775510203</v>
      </c>
    </row>
    <row r="20" spans="1:30" ht="21.75" customHeight="1">
      <c r="A20" s="26">
        <v>28</v>
      </c>
      <c r="B20" s="27"/>
      <c r="C20" s="5">
        <v>17</v>
      </c>
      <c r="D20" s="5">
        <v>17</v>
      </c>
      <c r="E20" s="5" t="s">
        <v>40</v>
      </c>
      <c r="F20" s="5">
        <v>225</v>
      </c>
      <c r="G20" s="5">
        <v>193</v>
      </c>
      <c r="H20" s="5" t="s">
        <v>41</v>
      </c>
      <c r="I20" s="5">
        <v>32</v>
      </c>
      <c r="J20" s="5">
        <v>317</v>
      </c>
      <c r="K20" s="5">
        <v>136</v>
      </c>
      <c r="L20" s="5">
        <v>181</v>
      </c>
      <c r="M20" s="5">
        <v>116</v>
      </c>
      <c r="N20" s="5">
        <v>5259</v>
      </c>
      <c r="O20" s="5">
        <v>2717</v>
      </c>
      <c r="P20" s="5">
        <v>2542</v>
      </c>
      <c r="Q20" s="5">
        <v>134</v>
      </c>
      <c r="R20" s="5">
        <v>443</v>
      </c>
      <c r="S20" s="5">
        <v>390</v>
      </c>
      <c r="T20" s="5">
        <v>421</v>
      </c>
      <c r="U20" s="5">
        <v>439</v>
      </c>
      <c r="V20" s="5">
        <v>450</v>
      </c>
      <c r="W20" s="5">
        <v>409</v>
      </c>
      <c r="X20" s="5">
        <v>459</v>
      </c>
      <c r="Y20" s="5">
        <v>464</v>
      </c>
      <c r="Z20" s="5">
        <v>456</v>
      </c>
      <c r="AA20" s="5">
        <v>408</v>
      </c>
      <c r="AB20" s="5">
        <v>488</v>
      </c>
      <c r="AC20" s="5">
        <v>432</v>
      </c>
      <c r="AD20" s="21">
        <f>(N20-Q20)/G20</f>
        <v>26.554404145077719</v>
      </c>
    </row>
    <row r="21" spans="1:30">
      <c r="A21" s="7" t="s">
        <v>38</v>
      </c>
    </row>
    <row r="22" spans="1:30">
      <c r="A22" s="7" t="s">
        <v>39</v>
      </c>
    </row>
    <row r="23" spans="1:30">
      <c r="A23" s="7" t="s">
        <v>29</v>
      </c>
    </row>
    <row r="24" spans="1:30" ht="14.25" hidden="1" customHeight="1">
      <c r="A24" s="53" t="s">
        <v>28</v>
      </c>
      <c r="B24" s="50"/>
      <c r="C24" s="56" t="s">
        <v>11</v>
      </c>
      <c r="D24" s="57"/>
      <c r="E24" s="57"/>
      <c r="F24" s="57" t="s">
        <v>12</v>
      </c>
      <c r="G24" s="57"/>
      <c r="H24" s="57"/>
      <c r="I24" s="57"/>
      <c r="J24" s="46" t="s">
        <v>18</v>
      </c>
      <c r="K24" s="46"/>
      <c r="L24" s="46"/>
      <c r="M24" s="47" t="s">
        <v>19</v>
      </c>
      <c r="N24" s="50" t="s">
        <v>26</v>
      </c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48" t="s">
        <v>27</v>
      </c>
    </row>
    <row r="25" spans="1:30" ht="12.75" hidden="1" customHeight="1">
      <c r="A25" s="54"/>
      <c r="B25" s="55"/>
      <c r="C25" s="28" t="s">
        <v>8</v>
      </c>
      <c r="D25" s="29" t="s">
        <v>9</v>
      </c>
      <c r="E25" s="29" t="s">
        <v>10</v>
      </c>
      <c r="F25" s="29" t="s">
        <v>8</v>
      </c>
      <c r="G25" s="29" t="s">
        <v>13</v>
      </c>
      <c r="H25" s="29" t="s">
        <v>14</v>
      </c>
      <c r="I25" s="29" t="s">
        <v>15</v>
      </c>
      <c r="J25" s="29" t="s">
        <v>8</v>
      </c>
      <c r="K25" s="29" t="s">
        <v>16</v>
      </c>
      <c r="L25" s="29" t="s">
        <v>17</v>
      </c>
      <c r="M25" s="37"/>
      <c r="N25" s="29" t="s">
        <v>8</v>
      </c>
      <c r="O25" s="29" t="s">
        <v>16</v>
      </c>
      <c r="P25" s="29" t="s">
        <v>17</v>
      </c>
      <c r="Q25" s="4"/>
      <c r="R25" s="29" t="s">
        <v>20</v>
      </c>
      <c r="S25" s="29"/>
      <c r="T25" s="29" t="s">
        <v>21</v>
      </c>
      <c r="U25" s="29"/>
      <c r="V25" s="29" t="s">
        <v>22</v>
      </c>
      <c r="W25" s="29"/>
      <c r="X25" s="29" t="s">
        <v>23</v>
      </c>
      <c r="Y25" s="29"/>
      <c r="Z25" s="29" t="s">
        <v>24</v>
      </c>
      <c r="AA25" s="29"/>
      <c r="AB25" s="29" t="s">
        <v>25</v>
      </c>
      <c r="AC25" s="29"/>
      <c r="AD25" s="49"/>
    </row>
    <row r="26" spans="1:30" ht="12.75" hidden="1" customHeight="1">
      <c r="A26" s="54"/>
      <c r="B26" s="55"/>
      <c r="C26" s="28"/>
      <c r="D26" s="29"/>
      <c r="E26" s="29"/>
      <c r="F26" s="29"/>
      <c r="G26" s="29"/>
      <c r="H26" s="29"/>
      <c r="I26" s="29"/>
      <c r="J26" s="29"/>
      <c r="K26" s="29"/>
      <c r="L26" s="29"/>
      <c r="M26" s="37"/>
      <c r="N26" s="29"/>
      <c r="O26" s="29"/>
      <c r="P26" s="29"/>
      <c r="Q26" s="4"/>
      <c r="R26" s="4" t="s">
        <v>16</v>
      </c>
      <c r="S26" s="4" t="s">
        <v>17</v>
      </c>
      <c r="T26" s="4" t="s">
        <v>16</v>
      </c>
      <c r="U26" s="4" t="s">
        <v>17</v>
      </c>
      <c r="V26" s="4" t="s">
        <v>16</v>
      </c>
      <c r="W26" s="4" t="s">
        <v>17</v>
      </c>
      <c r="X26" s="4" t="s">
        <v>16</v>
      </c>
      <c r="Y26" s="4" t="s">
        <v>17</v>
      </c>
      <c r="Z26" s="4" t="s">
        <v>16</v>
      </c>
      <c r="AA26" s="4" t="s">
        <v>17</v>
      </c>
      <c r="AB26" s="4" t="s">
        <v>16</v>
      </c>
      <c r="AC26" s="4" t="s">
        <v>17</v>
      </c>
      <c r="AD26" s="49"/>
    </row>
    <row r="27" spans="1:30" ht="13.5" hidden="1" customHeight="1">
      <c r="A27" s="26">
        <v>13</v>
      </c>
      <c r="B27" s="11" t="s">
        <v>4</v>
      </c>
      <c r="C27" s="5">
        <f t="shared" ref="C27:C42" si="5">SUM(D27:E27)</f>
        <v>10</v>
      </c>
      <c r="D27" s="5">
        <v>10</v>
      </c>
      <c r="E27" s="5" t="s">
        <v>32</v>
      </c>
      <c r="F27" s="5">
        <f t="shared" ref="F27:F42" si="6">SUM(G27:I27)</f>
        <v>143</v>
      </c>
      <c r="G27" s="5">
        <v>132</v>
      </c>
      <c r="H27" s="5" t="s">
        <v>32</v>
      </c>
      <c r="I27" s="5">
        <v>11</v>
      </c>
      <c r="J27" s="5">
        <f t="shared" ref="J27:J42" si="7">SUM(K27:L27)</f>
        <v>211</v>
      </c>
      <c r="K27" s="5">
        <v>84</v>
      </c>
      <c r="L27" s="5">
        <v>127</v>
      </c>
      <c r="M27" s="5">
        <v>31</v>
      </c>
      <c r="N27" s="5">
        <f t="shared" ref="N27:N42" si="8">SUM(R27:AC27)</f>
        <v>4301</v>
      </c>
      <c r="O27" s="5">
        <f t="shared" ref="O27:O42" si="9">SUM(R27,T27,V27,X27,Z27,AB27)</f>
        <v>2185</v>
      </c>
      <c r="P27" s="5">
        <f t="shared" ref="P27:P42" si="10">SUM(S27,U27,W27,Y27,AA27,AC27)</f>
        <v>2116</v>
      </c>
      <c r="Q27" s="5"/>
      <c r="R27" s="5">
        <v>353</v>
      </c>
      <c r="S27" s="5">
        <v>345</v>
      </c>
      <c r="T27" s="5">
        <v>381</v>
      </c>
      <c r="U27" s="5">
        <v>317</v>
      </c>
      <c r="V27" s="5">
        <v>395</v>
      </c>
      <c r="W27" s="5">
        <v>352</v>
      </c>
      <c r="X27" s="5">
        <v>329</v>
      </c>
      <c r="Y27" s="5">
        <v>358</v>
      </c>
      <c r="Z27" s="5">
        <v>346</v>
      </c>
      <c r="AA27" s="5">
        <v>398</v>
      </c>
      <c r="AB27" s="5">
        <v>381</v>
      </c>
      <c r="AC27" s="5">
        <v>346</v>
      </c>
      <c r="AD27" s="6">
        <f t="shared" ref="AD27:AD42" si="11">N27/F27</f>
        <v>30.076923076923077</v>
      </c>
    </row>
    <row r="28" spans="1:30" ht="13.5" hidden="1" customHeight="1">
      <c r="A28" s="26"/>
      <c r="B28" s="11" t="s">
        <v>5</v>
      </c>
      <c r="C28" s="5">
        <f t="shared" si="5"/>
        <v>4</v>
      </c>
      <c r="D28" s="5">
        <v>4</v>
      </c>
      <c r="E28" s="5" t="s">
        <v>1</v>
      </c>
      <c r="F28" s="5">
        <f t="shared" si="6"/>
        <v>36</v>
      </c>
      <c r="G28" s="5">
        <v>35</v>
      </c>
      <c r="H28" s="5" t="s">
        <v>1</v>
      </c>
      <c r="I28" s="5">
        <v>1</v>
      </c>
      <c r="J28" s="5">
        <f t="shared" si="7"/>
        <v>61</v>
      </c>
      <c r="K28" s="5">
        <v>24</v>
      </c>
      <c r="L28" s="5">
        <v>37</v>
      </c>
      <c r="M28" s="5">
        <v>13</v>
      </c>
      <c r="N28" s="5">
        <f t="shared" si="8"/>
        <v>899</v>
      </c>
      <c r="O28" s="5">
        <f t="shared" si="9"/>
        <v>466</v>
      </c>
      <c r="P28" s="5">
        <f t="shared" si="10"/>
        <v>433</v>
      </c>
      <c r="Q28" s="5"/>
      <c r="R28" s="5">
        <v>74</v>
      </c>
      <c r="S28" s="5">
        <v>55</v>
      </c>
      <c r="T28" s="5">
        <v>82</v>
      </c>
      <c r="U28" s="5">
        <v>76</v>
      </c>
      <c r="V28" s="5">
        <v>69</v>
      </c>
      <c r="W28" s="5">
        <v>83</v>
      </c>
      <c r="X28" s="5">
        <v>83</v>
      </c>
      <c r="Y28" s="5">
        <v>73</v>
      </c>
      <c r="Z28" s="5">
        <v>66</v>
      </c>
      <c r="AA28" s="5">
        <v>76</v>
      </c>
      <c r="AB28" s="5">
        <v>92</v>
      </c>
      <c r="AC28" s="5">
        <v>70</v>
      </c>
      <c r="AD28" s="6">
        <f t="shared" si="11"/>
        <v>24.972222222222221</v>
      </c>
    </row>
    <row r="29" spans="1:30" ht="13.5" hidden="1" customHeight="1">
      <c r="A29" s="26"/>
      <c r="B29" s="11" t="s">
        <v>6</v>
      </c>
      <c r="C29" s="5">
        <f t="shared" si="5"/>
        <v>1</v>
      </c>
      <c r="D29" s="5">
        <v>1</v>
      </c>
      <c r="E29" s="5" t="s">
        <v>2</v>
      </c>
      <c r="F29" s="5">
        <f t="shared" si="6"/>
        <v>14</v>
      </c>
      <c r="G29" s="5">
        <v>13</v>
      </c>
      <c r="H29" s="5" t="s">
        <v>2</v>
      </c>
      <c r="I29" s="5">
        <v>1</v>
      </c>
      <c r="J29" s="5">
        <f t="shared" si="7"/>
        <v>24</v>
      </c>
      <c r="K29" s="5">
        <v>11</v>
      </c>
      <c r="L29" s="5">
        <v>13</v>
      </c>
      <c r="M29" s="5">
        <v>4</v>
      </c>
      <c r="N29" s="5">
        <f t="shared" si="8"/>
        <v>434</v>
      </c>
      <c r="O29" s="5">
        <f t="shared" si="9"/>
        <v>228</v>
      </c>
      <c r="P29" s="5">
        <f t="shared" si="10"/>
        <v>206</v>
      </c>
      <c r="Q29" s="5"/>
      <c r="R29" s="5">
        <v>31</v>
      </c>
      <c r="S29" s="5">
        <v>43</v>
      </c>
      <c r="T29" s="5">
        <v>37</v>
      </c>
      <c r="U29" s="5">
        <v>33</v>
      </c>
      <c r="V29" s="5">
        <v>25</v>
      </c>
      <c r="W29" s="5">
        <v>37</v>
      </c>
      <c r="X29" s="5">
        <v>37</v>
      </c>
      <c r="Y29" s="5">
        <v>34</v>
      </c>
      <c r="Z29" s="5">
        <v>39</v>
      </c>
      <c r="AA29" s="5">
        <v>29</v>
      </c>
      <c r="AB29" s="5">
        <v>59</v>
      </c>
      <c r="AC29" s="5">
        <v>30</v>
      </c>
      <c r="AD29" s="6">
        <f t="shared" si="11"/>
        <v>31</v>
      </c>
    </row>
    <row r="30" spans="1:30" ht="13.5" hidden="1" customHeight="1">
      <c r="A30" s="26"/>
      <c r="B30" s="11" t="s">
        <v>7</v>
      </c>
      <c r="C30" s="5">
        <f t="shared" si="5"/>
        <v>4</v>
      </c>
      <c r="D30" s="5">
        <v>4</v>
      </c>
      <c r="E30" s="5" t="s">
        <v>0</v>
      </c>
      <c r="F30" s="5">
        <f t="shared" si="6"/>
        <v>26</v>
      </c>
      <c r="G30" s="5">
        <v>24</v>
      </c>
      <c r="H30" s="5" t="s">
        <v>0</v>
      </c>
      <c r="I30" s="5">
        <v>2</v>
      </c>
      <c r="J30" s="5">
        <f t="shared" si="7"/>
        <v>47</v>
      </c>
      <c r="K30" s="5">
        <v>19</v>
      </c>
      <c r="L30" s="5">
        <v>28</v>
      </c>
      <c r="M30" s="5">
        <v>11</v>
      </c>
      <c r="N30" s="5">
        <f t="shared" si="8"/>
        <v>624</v>
      </c>
      <c r="O30" s="5">
        <f t="shared" si="9"/>
        <v>332</v>
      </c>
      <c r="P30" s="5">
        <f t="shared" si="10"/>
        <v>292</v>
      </c>
      <c r="Q30" s="5"/>
      <c r="R30" s="5">
        <v>62</v>
      </c>
      <c r="S30" s="5">
        <v>48</v>
      </c>
      <c r="T30" s="5">
        <v>54</v>
      </c>
      <c r="U30" s="5">
        <v>45</v>
      </c>
      <c r="V30" s="5">
        <v>51</v>
      </c>
      <c r="W30" s="5">
        <v>50</v>
      </c>
      <c r="X30" s="5">
        <v>60</v>
      </c>
      <c r="Y30" s="5">
        <v>45</v>
      </c>
      <c r="Z30" s="5">
        <v>54</v>
      </c>
      <c r="AA30" s="5">
        <v>52</v>
      </c>
      <c r="AB30" s="5">
        <v>51</v>
      </c>
      <c r="AC30" s="5">
        <v>52</v>
      </c>
      <c r="AD30" s="6">
        <f t="shared" si="11"/>
        <v>24</v>
      </c>
    </row>
    <row r="31" spans="1:30" ht="13.5" hidden="1" customHeight="1">
      <c r="A31" s="51">
        <v>14</v>
      </c>
      <c r="B31" s="8" t="s">
        <v>4</v>
      </c>
      <c r="C31" s="9">
        <f t="shared" si="5"/>
        <v>10</v>
      </c>
      <c r="D31" s="9">
        <v>10</v>
      </c>
      <c r="E31" s="9" t="s">
        <v>32</v>
      </c>
      <c r="F31" s="9">
        <f t="shared" si="6"/>
        <v>144</v>
      </c>
      <c r="G31" s="9">
        <v>133</v>
      </c>
      <c r="H31" s="9" t="s">
        <v>32</v>
      </c>
      <c r="I31" s="9">
        <v>11</v>
      </c>
      <c r="J31" s="9">
        <f t="shared" si="7"/>
        <v>213</v>
      </c>
      <c r="K31" s="9">
        <v>88</v>
      </c>
      <c r="L31" s="9">
        <v>125</v>
      </c>
      <c r="M31" s="9">
        <v>31</v>
      </c>
      <c r="N31" s="9">
        <f t="shared" si="8"/>
        <v>4295</v>
      </c>
      <c r="O31" s="9">
        <f t="shared" si="9"/>
        <v>2148</v>
      </c>
      <c r="P31" s="9">
        <f t="shared" si="10"/>
        <v>2147</v>
      </c>
      <c r="Q31" s="9"/>
      <c r="R31" s="9">
        <v>326</v>
      </c>
      <c r="S31" s="9">
        <v>381</v>
      </c>
      <c r="T31" s="9">
        <v>360</v>
      </c>
      <c r="U31" s="9">
        <v>343</v>
      </c>
      <c r="V31" s="9">
        <v>383</v>
      </c>
      <c r="W31" s="9">
        <v>316</v>
      </c>
      <c r="X31" s="9">
        <v>397</v>
      </c>
      <c r="Y31" s="9">
        <v>355</v>
      </c>
      <c r="Z31" s="9">
        <v>336</v>
      </c>
      <c r="AA31" s="9">
        <v>360</v>
      </c>
      <c r="AB31" s="9">
        <v>346</v>
      </c>
      <c r="AC31" s="9">
        <v>392</v>
      </c>
      <c r="AD31" s="10">
        <f t="shared" si="11"/>
        <v>29.826388888888889</v>
      </c>
    </row>
    <row r="32" spans="1:30" ht="13.5" hidden="1" customHeight="1">
      <c r="A32" s="26"/>
      <c r="B32" s="11" t="s">
        <v>5</v>
      </c>
      <c r="C32" s="5">
        <f t="shared" si="5"/>
        <v>4</v>
      </c>
      <c r="D32" s="5">
        <v>4</v>
      </c>
      <c r="E32" s="5" t="s">
        <v>1</v>
      </c>
      <c r="F32" s="5">
        <f t="shared" si="6"/>
        <v>37</v>
      </c>
      <c r="G32" s="5">
        <v>35</v>
      </c>
      <c r="H32" s="5" t="s">
        <v>1</v>
      </c>
      <c r="I32" s="5">
        <v>2</v>
      </c>
      <c r="J32" s="5">
        <f t="shared" si="7"/>
        <v>61</v>
      </c>
      <c r="K32" s="5">
        <v>24</v>
      </c>
      <c r="L32" s="5">
        <v>37</v>
      </c>
      <c r="M32" s="5">
        <v>13</v>
      </c>
      <c r="N32" s="5">
        <f t="shared" si="8"/>
        <v>906</v>
      </c>
      <c r="O32" s="5">
        <f t="shared" si="9"/>
        <v>443</v>
      </c>
      <c r="P32" s="5">
        <f t="shared" si="10"/>
        <v>463</v>
      </c>
      <c r="Q32" s="5"/>
      <c r="R32" s="5">
        <v>68</v>
      </c>
      <c r="S32" s="5">
        <v>101</v>
      </c>
      <c r="T32" s="5">
        <v>77</v>
      </c>
      <c r="U32" s="5">
        <v>54</v>
      </c>
      <c r="V32" s="5">
        <v>80</v>
      </c>
      <c r="W32" s="5">
        <v>77</v>
      </c>
      <c r="X32" s="5">
        <v>68</v>
      </c>
      <c r="Y32" s="5">
        <v>81</v>
      </c>
      <c r="Z32" s="5">
        <v>83</v>
      </c>
      <c r="AA32" s="5">
        <v>73</v>
      </c>
      <c r="AB32" s="5">
        <v>67</v>
      </c>
      <c r="AC32" s="5">
        <v>77</v>
      </c>
      <c r="AD32" s="6">
        <f t="shared" si="11"/>
        <v>24.486486486486488</v>
      </c>
    </row>
    <row r="33" spans="1:30" ht="13.5" hidden="1" customHeight="1">
      <c r="A33" s="26"/>
      <c r="B33" s="11" t="s">
        <v>6</v>
      </c>
      <c r="C33" s="5">
        <f t="shared" si="5"/>
        <v>1</v>
      </c>
      <c r="D33" s="5">
        <v>1</v>
      </c>
      <c r="E33" s="5" t="s">
        <v>2</v>
      </c>
      <c r="F33" s="5">
        <f t="shared" si="6"/>
        <v>13</v>
      </c>
      <c r="G33" s="5">
        <v>12</v>
      </c>
      <c r="H33" s="5" t="s">
        <v>2</v>
      </c>
      <c r="I33" s="5">
        <v>1</v>
      </c>
      <c r="J33" s="5">
        <f t="shared" si="7"/>
        <v>23</v>
      </c>
      <c r="K33" s="5">
        <v>9</v>
      </c>
      <c r="L33" s="5">
        <v>14</v>
      </c>
      <c r="M33" s="5">
        <v>7</v>
      </c>
      <c r="N33" s="5">
        <f t="shared" si="8"/>
        <v>410</v>
      </c>
      <c r="O33" s="5">
        <f t="shared" si="9"/>
        <v>199</v>
      </c>
      <c r="P33" s="5">
        <f t="shared" si="10"/>
        <v>211</v>
      </c>
      <c r="Q33" s="5"/>
      <c r="R33" s="5">
        <v>30</v>
      </c>
      <c r="S33" s="5">
        <v>35</v>
      </c>
      <c r="T33" s="5">
        <v>31</v>
      </c>
      <c r="U33" s="5">
        <v>43</v>
      </c>
      <c r="V33" s="5">
        <v>37</v>
      </c>
      <c r="W33" s="5">
        <v>32</v>
      </c>
      <c r="X33" s="5">
        <v>26</v>
      </c>
      <c r="Y33" s="5">
        <v>37</v>
      </c>
      <c r="Z33" s="5">
        <v>37</v>
      </c>
      <c r="AA33" s="5">
        <v>34</v>
      </c>
      <c r="AB33" s="5">
        <v>38</v>
      </c>
      <c r="AC33" s="5">
        <v>30</v>
      </c>
      <c r="AD33" s="6">
        <f t="shared" si="11"/>
        <v>31.53846153846154</v>
      </c>
    </row>
    <row r="34" spans="1:30" ht="13.5" hidden="1" customHeight="1">
      <c r="A34" s="52"/>
      <c r="B34" s="12" t="s">
        <v>7</v>
      </c>
      <c r="C34" s="13">
        <f t="shared" si="5"/>
        <v>4</v>
      </c>
      <c r="D34" s="13">
        <v>4</v>
      </c>
      <c r="E34" s="13" t="s">
        <v>0</v>
      </c>
      <c r="F34" s="13">
        <f t="shared" si="6"/>
        <v>26</v>
      </c>
      <c r="G34" s="13">
        <v>24</v>
      </c>
      <c r="H34" s="13" t="s">
        <v>0</v>
      </c>
      <c r="I34" s="13">
        <v>2</v>
      </c>
      <c r="J34" s="13">
        <f t="shared" si="7"/>
        <v>48</v>
      </c>
      <c r="K34" s="13">
        <v>19</v>
      </c>
      <c r="L34" s="13">
        <v>29</v>
      </c>
      <c r="M34" s="13">
        <v>11</v>
      </c>
      <c r="N34" s="13">
        <f t="shared" si="8"/>
        <v>620</v>
      </c>
      <c r="O34" s="13">
        <f t="shared" si="9"/>
        <v>324</v>
      </c>
      <c r="P34" s="13">
        <f t="shared" si="10"/>
        <v>296</v>
      </c>
      <c r="Q34" s="13"/>
      <c r="R34" s="13">
        <v>50</v>
      </c>
      <c r="S34" s="13">
        <v>53</v>
      </c>
      <c r="T34" s="13">
        <v>60</v>
      </c>
      <c r="U34" s="13">
        <v>46</v>
      </c>
      <c r="V34" s="13">
        <v>52</v>
      </c>
      <c r="W34" s="13">
        <v>47</v>
      </c>
      <c r="X34" s="13">
        <v>51</v>
      </c>
      <c r="Y34" s="13">
        <v>49</v>
      </c>
      <c r="Z34" s="13">
        <v>60</v>
      </c>
      <c r="AA34" s="13">
        <v>46</v>
      </c>
      <c r="AB34" s="13">
        <v>51</v>
      </c>
      <c r="AC34" s="13">
        <v>55</v>
      </c>
      <c r="AD34" s="14">
        <f t="shared" si="11"/>
        <v>23.846153846153847</v>
      </c>
    </row>
    <row r="35" spans="1:30" ht="13.5" hidden="1" customHeight="1">
      <c r="A35" s="26">
        <v>15</v>
      </c>
      <c r="B35" s="11" t="s">
        <v>4</v>
      </c>
      <c r="C35" s="5">
        <f t="shared" si="5"/>
        <v>10</v>
      </c>
      <c r="D35" s="5">
        <v>10</v>
      </c>
      <c r="E35" s="5" t="s">
        <v>32</v>
      </c>
      <c r="F35" s="5">
        <f t="shared" si="6"/>
        <v>153</v>
      </c>
      <c r="G35" s="5">
        <v>142</v>
      </c>
      <c r="H35" s="5" t="s">
        <v>32</v>
      </c>
      <c r="I35" s="5">
        <v>11</v>
      </c>
      <c r="J35" s="5">
        <f t="shared" si="7"/>
        <v>221</v>
      </c>
      <c r="K35" s="5">
        <v>89</v>
      </c>
      <c r="L35" s="5">
        <v>132</v>
      </c>
      <c r="M35" s="5">
        <v>35</v>
      </c>
      <c r="N35" s="5">
        <f t="shared" si="8"/>
        <v>4324</v>
      </c>
      <c r="O35" s="5">
        <f t="shared" si="9"/>
        <v>2203</v>
      </c>
      <c r="P35" s="5">
        <f t="shared" si="10"/>
        <v>2121</v>
      </c>
      <c r="Q35" s="5"/>
      <c r="R35" s="5">
        <v>405</v>
      </c>
      <c r="S35" s="5">
        <v>357</v>
      </c>
      <c r="T35" s="5">
        <v>323</v>
      </c>
      <c r="U35" s="5">
        <v>381</v>
      </c>
      <c r="V35" s="5">
        <v>360</v>
      </c>
      <c r="W35" s="5">
        <v>343</v>
      </c>
      <c r="X35" s="5">
        <v>379</v>
      </c>
      <c r="Y35" s="5">
        <v>319</v>
      </c>
      <c r="Z35" s="5">
        <v>398</v>
      </c>
      <c r="AA35" s="5">
        <v>358</v>
      </c>
      <c r="AB35" s="5">
        <v>338</v>
      </c>
      <c r="AC35" s="5">
        <v>363</v>
      </c>
      <c r="AD35" s="6">
        <f t="shared" si="11"/>
        <v>28.261437908496731</v>
      </c>
    </row>
    <row r="36" spans="1:30" ht="13.5" hidden="1" customHeight="1">
      <c r="A36" s="26"/>
      <c r="B36" s="11" t="s">
        <v>5</v>
      </c>
      <c r="C36" s="15">
        <f t="shared" si="5"/>
        <v>4</v>
      </c>
      <c r="D36" s="15">
        <v>4</v>
      </c>
      <c r="E36" s="15" t="s">
        <v>1</v>
      </c>
      <c r="F36" s="15">
        <f t="shared" si="6"/>
        <v>39</v>
      </c>
      <c r="G36" s="15">
        <v>36</v>
      </c>
      <c r="H36" s="15" t="s">
        <v>1</v>
      </c>
      <c r="I36" s="15">
        <v>3</v>
      </c>
      <c r="J36" s="15">
        <f t="shared" si="7"/>
        <v>62</v>
      </c>
      <c r="K36" s="15">
        <v>26</v>
      </c>
      <c r="L36" s="15">
        <v>36</v>
      </c>
      <c r="M36" s="15">
        <v>12</v>
      </c>
      <c r="N36" s="15">
        <f t="shared" si="8"/>
        <v>914</v>
      </c>
      <c r="O36" s="15">
        <f t="shared" si="9"/>
        <v>457</v>
      </c>
      <c r="P36" s="15">
        <f t="shared" si="10"/>
        <v>457</v>
      </c>
      <c r="Q36" s="15"/>
      <c r="R36" s="15">
        <v>83</v>
      </c>
      <c r="S36" s="15">
        <v>71</v>
      </c>
      <c r="T36" s="15">
        <v>69</v>
      </c>
      <c r="U36" s="15">
        <v>100</v>
      </c>
      <c r="V36" s="15">
        <v>75</v>
      </c>
      <c r="W36" s="15">
        <v>54</v>
      </c>
      <c r="X36" s="15">
        <v>83</v>
      </c>
      <c r="Y36" s="15">
        <v>78</v>
      </c>
      <c r="Z36" s="15">
        <v>65</v>
      </c>
      <c r="AA36" s="15">
        <v>81</v>
      </c>
      <c r="AB36" s="15">
        <v>82</v>
      </c>
      <c r="AC36" s="15">
        <v>73</v>
      </c>
      <c r="AD36" s="6">
        <f t="shared" si="11"/>
        <v>23.435897435897434</v>
      </c>
    </row>
    <row r="37" spans="1:30" ht="13.5" hidden="1" customHeight="1">
      <c r="A37" s="26"/>
      <c r="B37" s="11" t="s">
        <v>6</v>
      </c>
      <c r="C37" s="15">
        <f t="shared" si="5"/>
        <v>1</v>
      </c>
      <c r="D37" s="15">
        <v>1</v>
      </c>
      <c r="E37" s="15" t="s">
        <v>2</v>
      </c>
      <c r="F37" s="15">
        <f t="shared" si="6"/>
        <v>14</v>
      </c>
      <c r="G37" s="15">
        <v>13</v>
      </c>
      <c r="H37" s="15" t="s">
        <v>2</v>
      </c>
      <c r="I37" s="15">
        <v>1</v>
      </c>
      <c r="J37" s="15">
        <f t="shared" si="7"/>
        <v>22</v>
      </c>
      <c r="K37" s="15">
        <v>7</v>
      </c>
      <c r="L37" s="15">
        <v>15</v>
      </c>
      <c r="M37" s="15">
        <v>6</v>
      </c>
      <c r="N37" s="15">
        <f t="shared" si="8"/>
        <v>394</v>
      </c>
      <c r="O37" s="15">
        <f t="shared" si="9"/>
        <v>190</v>
      </c>
      <c r="P37" s="15">
        <f t="shared" si="10"/>
        <v>204</v>
      </c>
      <c r="Q37" s="15"/>
      <c r="R37" s="15">
        <v>30</v>
      </c>
      <c r="S37" s="15">
        <v>23</v>
      </c>
      <c r="T37" s="15">
        <v>29</v>
      </c>
      <c r="U37" s="15">
        <v>36</v>
      </c>
      <c r="V37" s="15">
        <v>32</v>
      </c>
      <c r="W37" s="15">
        <v>43</v>
      </c>
      <c r="X37" s="15">
        <v>36</v>
      </c>
      <c r="Y37" s="15">
        <v>32</v>
      </c>
      <c r="Z37" s="15">
        <v>25</v>
      </c>
      <c r="AA37" s="15">
        <v>36</v>
      </c>
      <c r="AB37" s="15">
        <v>38</v>
      </c>
      <c r="AC37" s="15">
        <v>34</v>
      </c>
      <c r="AD37" s="6">
        <f t="shared" si="11"/>
        <v>28.142857142857142</v>
      </c>
    </row>
    <row r="38" spans="1:30" ht="13.5" hidden="1" customHeight="1">
      <c r="A38" s="26"/>
      <c r="B38" s="11" t="s">
        <v>7</v>
      </c>
      <c r="C38" s="15">
        <f t="shared" si="5"/>
        <v>4</v>
      </c>
      <c r="D38" s="15">
        <v>4</v>
      </c>
      <c r="E38" s="15" t="s">
        <v>0</v>
      </c>
      <c r="F38" s="15">
        <f t="shared" si="6"/>
        <v>27</v>
      </c>
      <c r="G38" s="15">
        <v>25</v>
      </c>
      <c r="H38" s="15" t="s">
        <v>0</v>
      </c>
      <c r="I38" s="15">
        <v>2</v>
      </c>
      <c r="J38" s="15">
        <f t="shared" si="7"/>
        <v>48</v>
      </c>
      <c r="K38" s="15">
        <v>18</v>
      </c>
      <c r="L38" s="15">
        <v>30</v>
      </c>
      <c r="M38" s="15">
        <v>11</v>
      </c>
      <c r="N38" s="15">
        <f t="shared" si="8"/>
        <v>624</v>
      </c>
      <c r="O38" s="15">
        <f t="shared" si="9"/>
        <v>321</v>
      </c>
      <c r="P38" s="15">
        <f t="shared" si="10"/>
        <v>303</v>
      </c>
      <c r="Q38" s="15"/>
      <c r="R38" s="15">
        <v>47</v>
      </c>
      <c r="S38" s="15">
        <v>60</v>
      </c>
      <c r="T38" s="15">
        <v>50</v>
      </c>
      <c r="U38" s="15">
        <v>52</v>
      </c>
      <c r="V38" s="15">
        <v>60</v>
      </c>
      <c r="W38" s="15">
        <v>48</v>
      </c>
      <c r="X38" s="15">
        <v>52</v>
      </c>
      <c r="Y38" s="15">
        <v>48</v>
      </c>
      <c r="Z38" s="15">
        <v>50</v>
      </c>
      <c r="AA38" s="15">
        <v>49</v>
      </c>
      <c r="AB38" s="15">
        <v>62</v>
      </c>
      <c r="AC38" s="15">
        <v>46</v>
      </c>
      <c r="AD38" s="6">
        <f t="shared" si="11"/>
        <v>23.111111111111111</v>
      </c>
    </row>
    <row r="39" spans="1:30" ht="13.5" hidden="1" customHeight="1">
      <c r="A39" s="51">
        <v>16</v>
      </c>
      <c r="B39" s="8" t="s">
        <v>4</v>
      </c>
      <c r="C39" s="16">
        <f t="shared" si="5"/>
        <v>10</v>
      </c>
      <c r="D39" s="16">
        <v>10</v>
      </c>
      <c r="E39" s="16" t="s">
        <v>32</v>
      </c>
      <c r="F39" s="16">
        <f t="shared" si="6"/>
        <v>159</v>
      </c>
      <c r="G39" s="16">
        <v>147</v>
      </c>
      <c r="H39" s="16" t="s">
        <v>32</v>
      </c>
      <c r="I39" s="16">
        <v>12</v>
      </c>
      <c r="J39" s="16">
        <f t="shared" si="7"/>
        <v>231</v>
      </c>
      <c r="K39" s="16">
        <v>101</v>
      </c>
      <c r="L39" s="16">
        <v>130</v>
      </c>
      <c r="M39" s="16">
        <v>34</v>
      </c>
      <c r="N39" s="9">
        <f t="shared" si="8"/>
        <v>4376</v>
      </c>
      <c r="O39" s="9">
        <f t="shared" si="9"/>
        <v>2282</v>
      </c>
      <c r="P39" s="9">
        <f t="shared" si="10"/>
        <v>2094</v>
      </c>
      <c r="Q39" s="9"/>
      <c r="R39" s="16">
        <v>401</v>
      </c>
      <c r="S39" s="16">
        <v>326</v>
      </c>
      <c r="T39" s="16">
        <v>408</v>
      </c>
      <c r="U39" s="16">
        <v>356</v>
      </c>
      <c r="V39" s="16">
        <v>328</v>
      </c>
      <c r="W39" s="16">
        <v>377</v>
      </c>
      <c r="X39" s="16">
        <v>364</v>
      </c>
      <c r="Y39" s="16">
        <v>346</v>
      </c>
      <c r="Z39" s="16">
        <v>382</v>
      </c>
      <c r="AA39" s="16">
        <v>327</v>
      </c>
      <c r="AB39" s="16">
        <v>399</v>
      </c>
      <c r="AC39" s="16">
        <v>362</v>
      </c>
      <c r="AD39" s="10">
        <f t="shared" si="11"/>
        <v>27.522012578616351</v>
      </c>
    </row>
    <row r="40" spans="1:30" ht="13.5" hidden="1" customHeight="1">
      <c r="A40" s="26"/>
      <c r="B40" s="11" t="s">
        <v>5</v>
      </c>
      <c r="C40" s="15">
        <f t="shared" si="5"/>
        <v>4</v>
      </c>
      <c r="D40" s="15">
        <v>4</v>
      </c>
      <c r="E40" s="15" t="s">
        <v>1</v>
      </c>
      <c r="F40" s="15">
        <f t="shared" si="6"/>
        <v>39</v>
      </c>
      <c r="G40" s="15">
        <v>36</v>
      </c>
      <c r="H40" s="15" t="s">
        <v>1</v>
      </c>
      <c r="I40" s="15">
        <v>3</v>
      </c>
      <c r="J40" s="15">
        <f t="shared" si="7"/>
        <v>62</v>
      </c>
      <c r="K40" s="15">
        <v>26</v>
      </c>
      <c r="L40" s="15">
        <v>36</v>
      </c>
      <c r="M40" s="15">
        <v>12</v>
      </c>
      <c r="N40" s="5">
        <f t="shared" si="8"/>
        <v>918</v>
      </c>
      <c r="O40" s="5">
        <f t="shared" si="9"/>
        <v>455</v>
      </c>
      <c r="P40" s="5">
        <f t="shared" si="10"/>
        <v>463</v>
      </c>
      <c r="Q40" s="5"/>
      <c r="R40" s="15">
        <v>73</v>
      </c>
      <c r="S40" s="15">
        <v>74</v>
      </c>
      <c r="T40" s="15">
        <v>82</v>
      </c>
      <c r="U40" s="15">
        <v>70</v>
      </c>
      <c r="V40" s="15">
        <v>74</v>
      </c>
      <c r="W40" s="15">
        <v>101</v>
      </c>
      <c r="X40" s="15">
        <v>73</v>
      </c>
      <c r="Y40" s="15">
        <v>56</v>
      </c>
      <c r="Z40" s="15">
        <v>85</v>
      </c>
      <c r="AA40" s="15">
        <v>80</v>
      </c>
      <c r="AB40" s="15">
        <v>68</v>
      </c>
      <c r="AC40" s="15">
        <v>82</v>
      </c>
      <c r="AD40" s="6">
        <f t="shared" si="11"/>
        <v>23.53846153846154</v>
      </c>
    </row>
    <row r="41" spans="1:30" ht="13.5" hidden="1" customHeight="1">
      <c r="A41" s="26"/>
      <c r="B41" s="11" t="s">
        <v>6</v>
      </c>
      <c r="C41" s="15">
        <f t="shared" si="5"/>
        <v>1</v>
      </c>
      <c r="D41" s="15">
        <v>1</v>
      </c>
      <c r="E41" s="15" t="s">
        <v>2</v>
      </c>
      <c r="F41" s="15">
        <f t="shared" si="6"/>
        <v>15</v>
      </c>
      <c r="G41" s="15">
        <v>14</v>
      </c>
      <c r="H41" s="15" t="s">
        <v>2</v>
      </c>
      <c r="I41" s="15">
        <v>1</v>
      </c>
      <c r="J41" s="15">
        <f t="shared" si="7"/>
        <v>23</v>
      </c>
      <c r="K41" s="15">
        <v>9</v>
      </c>
      <c r="L41" s="15">
        <v>14</v>
      </c>
      <c r="M41" s="15">
        <v>5</v>
      </c>
      <c r="N41" s="5">
        <f t="shared" si="8"/>
        <v>395</v>
      </c>
      <c r="O41" s="5">
        <f t="shared" si="9"/>
        <v>191</v>
      </c>
      <c r="P41" s="5">
        <f t="shared" si="10"/>
        <v>204</v>
      </c>
      <c r="Q41" s="5"/>
      <c r="R41" s="15">
        <v>40</v>
      </c>
      <c r="S41" s="15">
        <v>33</v>
      </c>
      <c r="T41" s="15">
        <v>30</v>
      </c>
      <c r="U41" s="15">
        <v>23</v>
      </c>
      <c r="V41" s="15">
        <v>28</v>
      </c>
      <c r="W41" s="15">
        <v>36</v>
      </c>
      <c r="X41" s="15">
        <v>32</v>
      </c>
      <c r="Y41" s="15">
        <v>44</v>
      </c>
      <c r="Z41" s="15">
        <v>36</v>
      </c>
      <c r="AA41" s="15">
        <v>33</v>
      </c>
      <c r="AB41" s="15">
        <v>25</v>
      </c>
      <c r="AC41" s="15">
        <v>35</v>
      </c>
      <c r="AD41" s="6">
        <f t="shared" si="11"/>
        <v>26.333333333333332</v>
      </c>
    </row>
    <row r="42" spans="1:30" ht="13.5" hidden="1" customHeight="1" thickBot="1">
      <c r="A42" s="58"/>
      <c r="B42" s="17" t="s">
        <v>7</v>
      </c>
      <c r="C42" s="18">
        <f t="shared" si="5"/>
        <v>4</v>
      </c>
      <c r="D42" s="18">
        <v>4</v>
      </c>
      <c r="E42" s="18" t="s">
        <v>0</v>
      </c>
      <c r="F42" s="18">
        <f t="shared" si="6"/>
        <v>27</v>
      </c>
      <c r="G42" s="18">
        <v>25</v>
      </c>
      <c r="H42" s="18" t="s">
        <v>0</v>
      </c>
      <c r="I42" s="18">
        <v>2</v>
      </c>
      <c r="J42" s="18">
        <f t="shared" si="7"/>
        <v>47</v>
      </c>
      <c r="K42" s="18">
        <v>18</v>
      </c>
      <c r="L42" s="18">
        <v>29</v>
      </c>
      <c r="M42" s="18">
        <v>9</v>
      </c>
      <c r="N42" s="19">
        <f t="shared" si="8"/>
        <v>599</v>
      </c>
      <c r="O42" s="19">
        <f t="shared" si="9"/>
        <v>293</v>
      </c>
      <c r="P42" s="19">
        <f t="shared" si="10"/>
        <v>306</v>
      </c>
      <c r="Q42" s="19"/>
      <c r="R42" s="18">
        <v>38</v>
      </c>
      <c r="S42" s="18">
        <v>50</v>
      </c>
      <c r="T42" s="18">
        <v>45</v>
      </c>
      <c r="U42" s="18">
        <v>61</v>
      </c>
      <c r="V42" s="18">
        <v>50</v>
      </c>
      <c r="W42" s="18">
        <v>51</v>
      </c>
      <c r="X42" s="18">
        <v>58</v>
      </c>
      <c r="Y42" s="18">
        <v>48</v>
      </c>
      <c r="Z42" s="18">
        <v>52</v>
      </c>
      <c r="AA42" s="18">
        <v>47</v>
      </c>
      <c r="AB42" s="18">
        <v>50</v>
      </c>
      <c r="AC42" s="18">
        <v>49</v>
      </c>
      <c r="AD42" s="20">
        <f t="shared" si="11"/>
        <v>22.185185185185187</v>
      </c>
    </row>
    <row r="43" spans="1:30" ht="21.75" hidden="1" customHeight="1">
      <c r="A43" s="7" t="s">
        <v>29</v>
      </c>
      <c r="B43" s="24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</row>
    <row r="44" spans="1:30">
      <c r="A44" s="25"/>
      <c r="B44" s="24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</row>
  </sheetData>
  <mergeCells count="74">
    <mergeCell ref="A35:A38"/>
    <mergeCell ref="A39:A42"/>
    <mergeCell ref="A13:B13"/>
    <mergeCell ref="A14:B14"/>
    <mergeCell ref="A15:B15"/>
    <mergeCell ref="E25:E26"/>
    <mergeCell ref="A16:B16"/>
    <mergeCell ref="A18:B18"/>
    <mergeCell ref="A19:B19"/>
    <mergeCell ref="A20:B20"/>
    <mergeCell ref="F25:F26"/>
    <mergeCell ref="A27:A30"/>
    <mergeCell ref="A31:A34"/>
    <mergeCell ref="A24:A26"/>
    <mergeCell ref="B24:B26"/>
    <mergeCell ref="C25:C26"/>
    <mergeCell ref="D25:D26"/>
    <mergeCell ref="C24:E24"/>
    <mergeCell ref="F24:I24"/>
    <mergeCell ref="G25:G26"/>
    <mergeCell ref="H25:H26"/>
    <mergeCell ref="I25:I26"/>
    <mergeCell ref="J25:J26"/>
    <mergeCell ref="AD24:AD26"/>
    <mergeCell ref="N24:AC24"/>
    <mergeCell ref="R25:S25"/>
    <mergeCell ref="T25:U25"/>
    <mergeCell ref="V25:W25"/>
    <mergeCell ref="X25:Y25"/>
    <mergeCell ref="N25:N26"/>
    <mergeCell ref="O25:O26"/>
    <mergeCell ref="P25:P26"/>
    <mergeCell ref="J24:L24"/>
    <mergeCell ref="X3:Y3"/>
    <mergeCell ref="AB25:AC25"/>
    <mergeCell ref="L25:L26"/>
    <mergeCell ref="M24:M26"/>
    <mergeCell ref="K25:K26"/>
    <mergeCell ref="Z25:AA25"/>
    <mergeCell ref="K3:K4"/>
    <mergeCell ref="Z3:AA3"/>
    <mergeCell ref="Q3:Q4"/>
    <mergeCell ref="AD2:AD4"/>
    <mergeCell ref="L3:L4"/>
    <mergeCell ref="N3:N4"/>
    <mergeCell ref="O3:O4"/>
    <mergeCell ref="P3:P4"/>
    <mergeCell ref="R3:S3"/>
    <mergeCell ref="T3:U3"/>
    <mergeCell ref="N2:AC2"/>
    <mergeCell ref="AB3:AC3"/>
    <mergeCell ref="V3:W3"/>
    <mergeCell ref="J2:L2"/>
    <mergeCell ref="M2:M4"/>
    <mergeCell ref="D3:D4"/>
    <mergeCell ref="E3:E4"/>
    <mergeCell ref="F3:F4"/>
    <mergeCell ref="J3:J4"/>
    <mergeCell ref="C2:E2"/>
    <mergeCell ref="F2:I2"/>
    <mergeCell ref="C3:C4"/>
    <mergeCell ref="I3:I4"/>
    <mergeCell ref="A6:B6"/>
    <mergeCell ref="G3:G4"/>
    <mergeCell ref="H3:H4"/>
    <mergeCell ref="A2:B4"/>
    <mergeCell ref="A5:B5"/>
    <mergeCell ref="A10:B10"/>
    <mergeCell ref="A11:B11"/>
    <mergeCell ref="A7:B7"/>
    <mergeCell ref="A8:B8"/>
    <mergeCell ref="A9:B9"/>
    <mergeCell ref="A17:B17"/>
    <mergeCell ref="A12:B12"/>
  </mergeCells>
  <phoneticPr fontId="2"/>
  <pageMargins left="0.78700000000000003" right="0.78700000000000003" top="0.98399999999999999" bottom="0.98399999999999999" header="0.51200000000000001" footer="0.51200000000000001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</vt:lpstr>
      <vt:lpstr>'20-1'!Print_Area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2017-09-26T23:51:19Z</cp:lastPrinted>
  <dcterms:created xsi:type="dcterms:W3CDTF">1997-01-08T22:48:59Z</dcterms:created>
  <dcterms:modified xsi:type="dcterms:W3CDTF">2023-02-28T07:02:12Z</dcterms:modified>
</cp:coreProperties>
</file>