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B9A3A6C6-B0BB-4950-A573-886DD7080E32}" xr6:coauthVersionLast="36" xr6:coauthVersionMax="36" xr10:uidLastSave="{00000000-0000-0000-0000-000000000000}"/>
  <bookViews>
    <workbookView xWindow="0" yWindow="0" windowWidth="28800" windowHeight="12285" tabRatio="807"/>
  </bookViews>
  <sheets>
    <sheet name="20-5" sheetId="22" r:id="rId1"/>
  </sheets>
  <definedNames>
    <definedName name="_xlnm.Print_Area" localSheetId="0">'20-5'!$A$1:$AG$24</definedName>
  </definedNames>
  <calcPr calcId="191029" iterate="1"/>
</workbook>
</file>

<file path=xl/calcChain.xml><?xml version="1.0" encoding="utf-8"?>
<calcChain xmlns="http://schemas.openxmlformats.org/spreadsheetml/2006/main">
  <c r="T21" i="22" l="1"/>
  <c r="T20" i="22"/>
  <c r="T19" i="22"/>
  <c r="T25" i="22"/>
  <c r="T18" i="22"/>
  <c r="I9" i="22"/>
  <c r="T9" i="22" s="1"/>
  <c r="T10" i="22"/>
  <c r="T17" i="22"/>
  <c r="M9" i="22"/>
  <c r="T16" i="22"/>
  <c r="T15" i="22"/>
  <c r="T14" i="22"/>
  <c r="T11" i="22"/>
  <c r="T12" i="22"/>
  <c r="T13" i="22"/>
  <c r="Y6" i="22"/>
  <c r="W6" i="22" s="1"/>
  <c r="Z6" i="22"/>
  <c r="AA6" i="22"/>
  <c r="AB6" i="22"/>
  <c r="AC6" i="22"/>
  <c r="AD6" i="22"/>
  <c r="AE6" i="22"/>
  <c r="AF6" i="22"/>
  <c r="AG6" i="22"/>
  <c r="Y7" i="22"/>
  <c r="Z7" i="22"/>
  <c r="V7" i="22" s="1"/>
  <c r="AA7" i="22"/>
  <c r="AB7" i="22"/>
  <c r="AC7" i="22"/>
  <c r="W7" i="22" s="1"/>
  <c r="AD7" i="22"/>
  <c r="AE7" i="22"/>
  <c r="AF7" i="22"/>
  <c r="AG7" i="22"/>
  <c r="Y8" i="22"/>
  <c r="Z8" i="22"/>
  <c r="AA8" i="22"/>
  <c r="AB8" i="22"/>
  <c r="AC8" i="22"/>
  <c r="AD8" i="22"/>
  <c r="AE8" i="22"/>
  <c r="AF8" i="22"/>
  <c r="AG8" i="22"/>
  <c r="Y9" i="22"/>
  <c r="Z9" i="22"/>
  <c r="AA9" i="22"/>
  <c r="W9" i="22" s="1"/>
  <c r="AB9" i="22"/>
  <c r="AC9" i="22"/>
  <c r="AD9" i="22"/>
  <c r="AE9" i="22"/>
  <c r="AF9" i="22"/>
  <c r="AG9" i="22"/>
  <c r="X9" i="22"/>
  <c r="V9" i="22" s="1"/>
  <c r="X8" i="22"/>
  <c r="V8" i="22" s="1"/>
  <c r="X7" i="22"/>
  <c r="U7" i="22" s="1"/>
  <c r="X6" i="22"/>
  <c r="U6" i="22" s="1"/>
  <c r="F7" i="22"/>
  <c r="C7" i="22" s="1"/>
  <c r="G7" i="22"/>
  <c r="H7" i="22"/>
  <c r="I7" i="22"/>
  <c r="J7" i="22"/>
  <c r="T7" i="22" s="1"/>
  <c r="K7" i="22"/>
  <c r="L7" i="22"/>
  <c r="M7" i="22"/>
  <c r="N7" i="22"/>
  <c r="P7" i="22"/>
  <c r="Q7" i="22"/>
  <c r="F8" i="22"/>
  <c r="G8" i="22"/>
  <c r="H8" i="22"/>
  <c r="I8" i="22"/>
  <c r="C8" i="22" s="1"/>
  <c r="J8" i="22"/>
  <c r="T8" i="22" s="1"/>
  <c r="K8" i="22"/>
  <c r="L8" i="22"/>
  <c r="M8" i="22"/>
  <c r="N8" i="22"/>
  <c r="P8" i="22"/>
  <c r="Q8" i="22"/>
  <c r="F9" i="22"/>
  <c r="C9" i="22" s="1"/>
  <c r="G9" i="22"/>
  <c r="H9" i="22"/>
  <c r="J9" i="22"/>
  <c r="K9" i="22"/>
  <c r="L9" i="22"/>
  <c r="N9" i="22"/>
  <c r="P9" i="22"/>
  <c r="Q9" i="22"/>
  <c r="F6" i="22"/>
  <c r="C6" i="22" s="1"/>
  <c r="G6" i="22"/>
  <c r="H6" i="22"/>
  <c r="I6" i="22"/>
  <c r="T6" i="22" s="1"/>
  <c r="J6" i="22"/>
  <c r="K6" i="22"/>
  <c r="L6" i="22"/>
  <c r="M6" i="22"/>
  <c r="N6" i="22"/>
  <c r="P6" i="22"/>
  <c r="Q6" i="22"/>
  <c r="E6" i="22"/>
  <c r="E7" i="22"/>
  <c r="E8" i="22"/>
  <c r="E9" i="22"/>
  <c r="D9" i="22"/>
  <c r="D8" i="22"/>
  <c r="D7" i="22"/>
  <c r="D6" i="22"/>
  <c r="C31" i="22"/>
  <c r="T31" i="22" s="1"/>
  <c r="C32" i="22"/>
  <c r="T32" i="22" s="1"/>
  <c r="C33" i="22"/>
  <c r="T33" i="22"/>
  <c r="C34" i="22"/>
  <c r="T34" i="22"/>
  <c r="C35" i="22"/>
  <c r="T35" i="22"/>
  <c r="C36" i="22"/>
  <c r="T36" i="22"/>
  <c r="C37" i="22"/>
  <c r="T37" i="22"/>
  <c r="C38" i="22"/>
  <c r="T38" i="22"/>
  <c r="C39" i="22"/>
  <c r="T39" i="22" s="1"/>
  <c r="C40" i="22"/>
  <c r="T40" i="22" s="1"/>
  <c r="C41" i="22"/>
  <c r="T41" i="22" s="1"/>
  <c r="C42" i="22"/>
  <c r="T42" i="22" s="1"/>
  <c r="C43" i="22"/>
  <c r="T43" i="22"/>
  <c r="C44" i="22"/>
  <c r="T44" i="22"/>
  <c r="C45" i="22"/>
  <c r="T45" i="22"/>
  <c r="C46" i="22"/>
  <c r="T46" i="22"/>
  <c r="C30" i="22"/>
  <c r="T30" i="22"/>
  <c r="U30" i="22"/>
  <c r="U31" i="22"/>
  <c r="U32" i="22"/>
  <c r="U33" i="22"/>
  <c r="U34" i="22"/>
  <c r="U35" i="22"/>
  <c r="U36" i="22"/>
  <c r="U37" i="22"/>
  <c r="U38" i="22"/>
  <c r="U39" i="22"/>
  <c r="U40" i="22"/>
  <c r="U41" i="22"/>
  <c r="U42" i="22"/>
  <c r="U43" i="22"/>
  <c r="U44" i="22"/>
  <c r="U45" i="22"/>
  <c r="U46" i="22"/>
  <c r="V30" i="22"/>
  <c r="W30" i="22"/>
  <c r="V31" i="22"/>
  <c r="W31" i="22"/>
  <c r="V32" i="22"/>
  <c r="W32" i="22"/>
  <c r="V33" i="22"/>
  <c r="W33" i="22"/>
  <c r="V34" i="22"/>
  <c r="W34" i="22"/>
  <c r="V35" i="22"/>
  <c r="W35" i="22"/>
  <c r="V36" i="22"/>
  <c r="W36" i="22"/>
  <c r="V37" i="22"/>
  <c r="W37" i="22"/>
  <c r="V38" i="22"/>
  <c r="W38" i="22"/>
  <c r="V39" i="22"/>
  <c r="W39" i="22"/>
  <c r="V40" i="22"/>
  <c r="W40" i="22"/>
  <c r="V41" i="22"/>
  <c r="W41" i="22"/>
  <c r="V42" i="22"/>
  <c r="W42" i="22"/>
  <c r="V43" i="22"/>
  <c r="W43" i="22"/>
  <c r="V44" i="22"/>
  <c r="W44" i="22"/>
  <c r="V45" i="22"/>
  <c r="W45" i="22"/>
  <c r="V46" i="22"/>
  <c r="W46" i="22"/>
  <c r="W8" i="22"/>
  <c r="U9" i="22" l="1"/>
  <c r="V6" i="22"/>
  <c r="U8" i="22"/>
</calcChain>
</file>

<file path=xl/sharedStrings.xml><?xml version="1.0" encoding="utf-8"?>
<sst xmlns="http://schemas.openxmlformats.org/spreadsheetml/2006/main" count="264" uniqueCount="45">
  <si>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</si>
  <si>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</si>
  <si>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</si>
  <si>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</si>
  <si>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</si>
  <si>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</si>
  <si>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</si>
  <si>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</si>
  <si>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</si>
  <si>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</si>
  <si>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</si>
  <si>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</si>
  <si>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</si>
  <si>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</si>
  <si>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</si>
  <si>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</si>
  <si>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</si>
  <si>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</si>
  <si>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</si>
  <si>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</si>
  <si>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</si>
  <si>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</si>
  <si>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</si>
  <si>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</si>
  <si>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</si>
  <si>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</si>
  <si>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</si>
  <si>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</si>
  <si>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</si>
  <si>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</si>
  <si>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</si>
  <si>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</si>
  <si>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－中学校－</t>
    <rPh sb="1" eb="4">
      <t>チュウガッコウ</t>
    </rPh>
    <phoneticPr fontId="2"/>
  </si>
  <si>
    <t>-</t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</si>
  <si>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</si>
  <si>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</si>
  <si>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</si>
  <si>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</si>
  <si>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20-5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</si>
  <si>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75条</t>
    <rPh sb="2" eb="3">
      <t>ジョウ</t>
    </rPh>
    <phoneticPr fontId="2"/>
  </si>
  <si>
    <t>教論1人
当たり
生徒数</t>
    <rPh sb="0" eb="1">
      <t>キョウ</t>
    </rPh>
    <rPh sb="1" eb="2">
      <t>ロン</t>
    </rPh>
    <rPh sb="3" eb="4">
      <t>リ</t>
    </rPh>
    <rPh sb="5" eb="6">
      <t>ア</t>
    </rPh>
    <rPh sb="9" eb="11">
      <t>セイト</t>
    </rPh>
    <rPh sb="11" eb="12">
      <t>カズ</t>
    </rPh>
    <phoneticPr fontId="2"/>
  </si>
  <si>
    <t>生徒数</t>
    <rPh sb="0" eb="2">
      <t>セイト</t>
    </rPh>
    <phoneticPr fontId="2"/>
  </si>
  <si>
    <t>－中学校－（公立・私立）</t>
    <rPh sb="1" eb="4">
      <t>チュウガッコウ</t>
    </rPh>
    <rPh sb="6" eb="8">
      <t>コウリツ</t>
    </rPh>
    <rPh sb="9" eb="11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</si>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</sst>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abSelected="1" view="pageBreakPreview" zoomScaleNormal="100" zoomScaleSheetLayoutView="100" workbookViewId="0">
      <selection activeCell="AG22" sqref="AG22"/>
    </sheetView>
  </sheetViews>
  <sheetFormatPr defaultRowHeight="13.5"/>
  <cols>
    <col min="1" max="1" width="7.625" style="2" customWidth="1"/>
    <col min="2" max="2" width="5.625" style="2" customWidth="1"/>
    <col min="3" max="5" width="4.375" style="2" customWidth="1"/>
    <col min="6" max="12" width="4.5" style="2" customWidth="1"/>
    <col min="13" max="15" width="4.875" style="2" customWidth="1"/>
    <col min="16" max="17" width="4" style="2" customWidth="1"/>
    <col min="18" max="18" width="5.5" style="2" customWidth="1"/>
    <col min="19" max="19" width="4" style="2" customWidth="1"/>
    <col min="20" max="23" width="6.125" style="2" customWidth="1"/>
    <col min="24" max="33" width="6.5" style="2" customWidth="1"/>
    <col min="34" max="16384" width="9" style="2"/>
  </cols>
  <sheetData>
    <row r="1" spans="1:33" ht="21" customHeight="1" thickBot="1">
      <c r="A1" s="1" t="s">
        <v>38</v>
      </c>
      <c r="J1" s="16" t="s">
        <v>42</v>
      </c>
      <c r="AG1" s="3" t="s">
        <v>31</v>
      </c>
    </row>
    <row r="2" spans="1:33" ht="12.75" customHeight="1">
      <c r="A2" s="49" t="s">
        <v>4</v>
      </c>
      <c r="B2" s="50"/>
      <c r="C2" s="28" t="s">
        <v>29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  <c r="R2" s="28" t="s">
        <v>41</v>
      </c>
      <c r="S2" s="36"/>
      <c r="T2" s="48" t="s">
        <v>40</v>
      </c>
      <c r="U2" s="36" t="s">
        <v>12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</row>
    <row r="3" spans="1:33" ht="12.75" customHeight="1">
      <c r="A3" s="51"/>
      <c r="B3" s="52"/>
      <c r="C3" s="23" t="s">
        <v>9</v>
      </c>
      <c r="D3" s="23"/>
      <c r="E3" s="23"/>
      <c r="F3" s="23" t="s">
        <v>18</v>
      </c>
      <c r="G3" s="23" t="s">
        <v>16</v>
      </c>
      <c r="H3" s="23"/>
      <c r="I3" s="23" t="s">
        <v>17</v>
      </c>
      <c r="J3" s="23"/>
      <c r="K3" s="23" t="s">
        <v>30</v>
      </c>
      <c r="L3" s="23"/>
      <c r="M3" s="46" t="s">
        <v>20</v>
      </c>
      <c r="N3" s="46" t="s">
        <v>21</v>
      </c>
      <c r="O3" s="43" t="s">
        <v>36</v>
      </c>
      <c r="P3" s="24" t="s">
        <v>28</v>
      </c>
      <c r="Q3" s="42"/>
      <c r="R3" s="39" t="s">
        <v>9</v>
      </c>
      <c r="S3" s="39" t="s">
        <v>39</v>
      </c>
      <c r="T3" s="47"/>
      <c r="U3" s="42" t="s">
        <v>9</v>
      </c>
      <c r="V3" s="23"/>
      <c r="W3" s="23"/>
      <c r="X3" s="23" t="s">
        <v>26</v>
      </c>
      <c r="Y3" s="23"/>
      <c r="Z3" s="23"/>
      <c r="AA3" s="23"/>
      <c r="AB3" s="23" t="s">
        <v>27</v>
      </c>
      <c r="AC3" s="23"/>
      <c r="AD3" s="23"/>
      <c r="AE3" s="23"/>
      <c r="AF3" s="23"/>
      <c r="AG3" s="24"/>
    </row>
    <row r="4" spans="1:33" ht="12.75" customHeight="1">
      <c r="A4" s="51"/>
      <c r="B4" s="52"/>
      <c r="C4" s="23" t="s">
        <v>15</v>
      </c>
      <c r="D4" s="23" t="s">
        <v>10</v>
      </c>
      <c r="E4" s="23" t="s">
        <v>11</v>
      </c>
      <c r="F4" s="23"/>
      <c r="G4" s="23" t="s">
        <v>10</v>
      </c>
      <c r="H4" s="23" t="s">
        <v>11</v>
      </c>
      <c r="I4" s="23" t="s">
        <v>10</v>
      </c>
      <c r="J4" s="23" t="s">
        <v>11</v>
      </c>
      <c r="K4" s="23" t="s">
        <v>10</v>
      </c>
      <c r="L4" s="23" t="s">
        <v>11</v>
      </c>
      <c r="M4" s="47"/>
      <c r="N4" s="47"/>
      <c r="O4" s="44"/>
      <c r="P4" s="23" t="s">
        <v>10</v>
      </c>
      <c r="Q4" s="23" t="s">
        <v>11</v>
      </c>
      <c r="R4" s="40"/>
      <c r="S4" s="40"/>
      <c r="T4" s="47"/>
      <c r="U4" s="42" t="s">
        <v>15</v>
      </c>
      <c r="V4" s="23" t="s">
        <v>10</v>
      </c>
      <c r="W4" s="23" t="s">
        <v>11</v>
      </c>
      <c r="X4" s="23" t="s">
        <v>22</v>
      </c>
      <c r="Y4" s="23"/>
      <c r="Z4" s="23" t="s">
        <v>23</v>
      </c>
      <c r="AA4" s="23"/>
      <c r="AB4" s="23" t="s">
        <v>24</v>
      </c>
      <c r="AC4" s="23"/>
      <c r="AD4" s="23" t="s">
        <v>22</v>
      </c>
      <c r="AE4" s="23"/>
      <c r="AF4" s="23" t="s">
        <v>25</v>
      </c>
      <c r="AG4" s="24"/>
    </row>
    <row r="5" spans="1:33" ht="12.75" customHeight="1">
      <c r="A5" s="53"/>
      <c r="B5" s="54"/>
      <c r="C5" s="23"/>
      <c r="D5" s="23"/>
      <c r="E5" s="23"/>
      <c r="F5" s="23"/>
      <c r="G5" s="23"/>
      <c r="H5" s="23"/>
      <c r="I5" s="23"/>
      <c r="J5" s="23"/>
      <c r="K5" s="23"/>
      <c r="L5" s="23"/>
      <c r="M5" s="47"/>
      <c r="N5" s="47"/>
      <c r="O5" s="45"/>
      <c r="P5" s="23"/>
      <c r="Q5" s="23"/>
      <c r="R5" s="41"/>
      <c r="S5" s="41"/>
      <c r="T5" s="47"/>
      <c r="U5" s="42"/>
      <c r="V5" s="23"/>
      <c r="W5" s="23"/>
      <c r="X5" s="4" t="s">
        <v>10</v>
      </c>
      <c r="Y5" s="4" t="s">
        <v>11</v>
      </c>
      <c r="Z5" s="4" t="s">
        <v>10</v>
      </c>
      <c r="AA5" s="4" t="s">
        <v>11</v>
      </c>
      <c r="AB5" s="4" t="s">
        <v>10</v>
      </c>
      <c r="AC5" s="4" t="s">
        <v>11</v>
      </c>
      <c r="AD5" s="4" t="s">
        <v>10</v>
      </c>
      <c r="AE5" s="4" t="s">
        <v>11</v>
      </c>
      <c r="AF5" s="4" t="s">
        <v>10</v>
      </c>
      <c r="AG5" s="6" t="s">
        <v>11</v>
      </c>
    </row>
    <row r="6" spans="1:33" ht="21" customHeight="1">
      <c r="A6" s="25" t="s">
        <v>37</v>
      </c>
      <c r="B6" s="26"/>
      <c r="C6" s="8">
        <f>SUM(F6:Q6)</f>
        <v>249</v>
      </c>
      <c r="D6" s="8">
        <f>SUM(D30:D33)</f>
        <v>174</v>
      </c>
      <c r="E6" s="8">
        <f t="shared" ref="E6:Q6" si="0">SUM(E30:E33)</f>
        <v>75</v>
      </c>
      <c r="F6" s="8">
        <f t="shared" si="0"/>
        <v>7</v>
      </c>
      <c r="G6" s="8">
        <f t="shared" si="0"/>
        <v>9</v>
      </c>
      <c r="H6" s="8">
        <f t="shared" si="0"/>
        <v>0</v>
      </c>
      <c r="I6" s="8">
        <f t="shared" si="0"/>
        <v>147</v>
      </c>
      <c r="J6" s="8">
        <f t="shared" si="0"/>
        <v>57</v>
      </c>
      <c r="K6" s="8">
        <f t="shared" si="0"/>
        <v>1</v>
      </c>
      <c r="L6" s="8">
        <f t="shared" si="0"/>
        <v>0</v>
      </c>
      <c r="M6" s="8">
        <f t="shared" si="0"/>
        <v>7</v>
      </c>
      <c r="N6" s="8">
        <f t="shared" si="0"/>
        <v>4</v>
      </c>
      <c r="O6" s="8" t="s">
        <v>3</v>
      </c>
      <c r="P6" s="8">
        <f t="shared" si="0"/>
        <v>10</v>
      </c>
      <c r="Q6" s="8">
        <f t="shared" si="0"/>
        <v>7</v>
      </c>
      <c r="R6" s="8">
        <v>3730</v>
      </c>
      <c r="S6" s="20">
        <v>41</v>
      </c>
      <c r="T6" s="21">
        <f>(R6-S6)/(I6+J6)</f>
        <v>18.083333333333332</v>
      </c>
      <c r="U6" s="8">
        <f>SUM(X6:AG6)</f>
        <v>63</v>
      </c>
      <c r="V6" s="8">
        <f t="shared" ref="V6:W9" si="1">SUM(X6,Z6,AB6,AD6,AF6)</f>
        <v>20</v>
      </c>
      <c r="W6" s="8">
        <f t="shared" si="1"/>
        <v>43</v>
      </c>
      <c r="X6" s="8">
        <f t="shared" ref="X6:AG6" si="2">SUM(X30:X33)</f>
        <v>3</v>
      </c>
      <c r="Y6" s="8">
        <f t="shared" si="2"/>
        <v>5</v>
      </c>
      <c r="Z6" s="8">
        <f t="shared" si="2"/>
        <v>0</v>
      </c>
      <c r="AA6" s="8">
        <f t="shared" si="2"/>
        <v>6</v>
      </c>
      <c r="AB6" s="8">
        <f t="shared" si="2"/>
        <v>1</v>
      </c>
      <c r="AC6" s="8">
        <f t="shared" si="2"/>
        <v>2</v>
      </c>
      <c r="AD6" s="8">
        <f t="shared" si="2"/>
        <v>2</v>
      </c>
      <c r="AE6" s="8">
        <f t="shared" si="2"/>
        <v>9</v>
      </c>
      <c r="AF6" s="8">
        <f t="shared" si="2"/>
        <v>14</v>
      </c>
      <c r="AG6" s="8">
        <f t="shared" si="2"/>
        <v>21</v>
      </c>
    </row>
    <row r="7" spans="1:33" ht="21" customHeight="1">
      <c r="A7" s="25">
        <v>14</v>
      </c>
      <c r="B7" s="26"/>
      <c r="C7" s="8">
        <f>SUM(F7:Q7)</f>
        <v>235</v>
      </c>
      <c r="D7" s="8">
        <f>SUM(D34:D37)</f>
        <v>160</v>
      </c>
      <c r="E7" s="8">
        <f t="shared" ref="E7:Q7" si="3">SUM(E34:E37)</f>
        <v>75</v>
      </c>
      <c r="F7" s="8">
        <f t="shared" si="3"/>
        <v>7</v>
      </c>
      <c r="G7" s="8">
        <f t="shared" si="3"/>
        <v>9</v>
      </c>
      <c r="H7" s="8">
        <f t="shared" si="3"/>
        <v>0</v>
      </c>
      <c r="I7" s="8">
        <f t="shared" si="3"/>
        <v>137</v>
      </c>
      <c r="J7" s="8">
        <f t="shared" si="3"/>
        <v>60</v>
      </c>
      <c r="K7" s="8">
        <f t="shared" si="3"/>
        <v>1</v>
      </c>
      <c r="L7" s="8">
        <f t="shared" si="3"/>
        <v>0</v>
      </c>
      <c r="M7" s="8">
        <f t="shared" si="3"/>
        <v>7</v>
      </c>
      <c r="N7" s="8">
        <f t="shared" si="3"/>
        <v>3</v>
      </c>
      <c r="O7" s="8" t="s">
        <v>3</v>
      </c>
      <c r="P7" s="8">
        <f t="shared" si="3"/>
        <v>6</v>
      </c>
      <c r="Q7" s="8">
        <f t="shared" si="3"/>
        <v>5</v>
      </c>
      <c r="R7" s="8">
        <v>3613</v>
      </c>
      <c r="S7" s="20">
        <v>38</v>
      </c>
      <c r="T7" s="21">
        <f>(R7-S7)/(I7+J7)</f>
        <v>18.147208121827411</v>
      </c>
      <c r="U7" s="8">
        <f>SUM(X7:AG7)</f>
        <v>61</v>
      </c>
      <c r="V7" s="8">
        <f t="shared" si="1"/>
        <v>18</v>
      </c>
      <c r="W7" s="8">
        <f t="shared" si="1"/>
        <v>43</v>
      </c>
      <c r="X7" s="8">
        <f t="shared" ref="X7:AG7" si="4">SUM(X34:X37)</f>
        <v>2</v>
      </c>
      <c r="Y7" s="8">
        <f t="shared" si="4"/>
        <v>6</v>
      </c>
      <c r="Z7" s="8">
        <f t="shared" si="4"/>
        <v>1</v>
      </c>
      <c r="AA7" s="8">
        <f t="shared" si="4"/>
        <v>4</v>
      </c>
      <c r="AB7" s="8">
        <f t="shared" si="4"/>
        <v>1</v>
      </c>
      <c r="AC7" s="8">
        <f t="shared" si="4"/>
        <v>2</v>
      </c>
      <c r="AD7" s="8">
        <f t="shared" si="4"/>
        <v>2</v>
      </c>
      <c r="AE7" s="8">
        <f t="shared" si="4"/>
        <v>9</v>
      </c>
      <c r="AF7" s="8">
        <f t="shared" si="4"/>
        <v>12</v>
      </c>
      <c r="AG7" s="8">
        <f t="shared" si="4"/>
        <v>22</v>
      </c>
    </row>
    <row r="8" spans="1:33" ht="21" customHeight="1">
      <c r="A8" s="25">
        <v>15</v>
      </c>
      <c r="B8" s="26"/>
      <c r="C8" s="8">
        <f>SUM(F8:Q8)</f>
        <v>230</v>
      </c>
      <c r="D8" s="8">
        <f>SUM(D38:D41)</f>
        <v>157</v>
      </c>
      <c r="E8" s="8">
        <f t="shared" ref="E8:Q8" si="5">SUM(E38:E41)</f>
        <v>73</v>
      </c>
      <c r="F8" s="8">
        <f t="shared" si="5"/>
        <v>7</v>
      </c>
      <c r="G8" s="8">
        <f t="shared" si="5"/>
        <v>8</v>
      </c>
      <c r="H8" s="8">
        <f t="shared" si="5"/>
        <v>0</v>
      </c>
      <c r="I8" s="8">
        <f t="shared" si="5"/>
        <v>132</v>
      </c>
      <c r="J8" s="8">
        <f t="shared" si="5"/>
        <v>56</v>
      </c>
      <c r="K8" s="8">
        <f t="shared" si="5"/>
        <v>3</v>
      </c>
      <c r="L8" s="8">
        <f t="shared" si="5"/>
        <v>0</v>
      </c>
      <c r="M8" s="8">
        <f t="shared" si="5"/>
        <v>7</v>
      </c>
      <c r="N8" s="8">
        <f t="shared" si="5"/>
        <v>3</v>
      </c>
      <c r="O8" s="8" t="s">
        <v>3</v>
      </c>
      <c r="P8" s="8">
        <f t="shared" si="5"/>
        <v>7</v>
      </c>
      <c r="Q8" s="8">
        <f t="shared" si="5"/>
        <v>7</v>
      </c>
      <c r="R8" s="8">
        <v>3491</v>
      </c>
      <c r="S8" s="20">
        <v>42</v>
      </c>
      <c r="T8" s="21">
        <f>(R8-S8)/(I8+J8)</f>
        <v>18.345744680851062</v>
      </c>
      <c r="U8" s="8">
        <f>SUM(X8:AG8)</f>
        <v>66</v>
      </c>
      <c r="V8" s="8">
        <f t="shared" si="1"/>
        <v>22</v>
      </c>
      <c r="W8" s="8">
        <f t="shared" si="1"/>
        <v>44</v>
      </c>
      <c r="X8" s="8">
        <f t="shared" ref="X8:AG8" si="6">SUM(X38:X41)</f>
        <v>2</v>
      </c>
      <c r="Y8" s="8">
        <f t="shared" si="6"/>
        <v>6</v>
      </c>
      <c r="Z8" s="8">
        <f t="shared" si="6"/>
        <v>1</v>
      </c>
      <c r="AA8" s="8">
        <f t="shared" si="6"/>
        <v>4</v>
      </c>
      <c r="AB8" s="8">
        <f t="shared" si="6"/>
        <v>1</v>
      </c>
      <c r="AC8" s="8">
        <f t="shared" si="6"/>
        <v>4</v>
      </c>
      <c r="AD8" s="8">
        <f t="shared" si="6"/>
        <v>4</v>
      </c>
      <c r="AE8" s="8">
        <f t="shared" si="6"/>
        <v>9</v>
      </c>
      <c r="AF8" s="8">
        <f t="shared" si="6"/>
        <v>14</v>
      </c>
      <c r="AG8" s="8">
        <f t="shared" si="6"/>
        <v>21</v>
      </c>
    </row>
    <row r="9" spans="1:33" ht="21" customHeight="1">
      <c r="A9" s="25">
        <v>16</v>
      </c>
      <c r="B9" s="26"/>
      <c r="C9" s="8">
        <f>SUM(F9:Q9)</f>
        <v>229</v>
      </c>
      <c r="D9" s="8">
        <f>SUM(D42:D45)</f>
        <v>151</v>
      </c>
      <c r="E9" s="8">
        <f t="shared" ref="E9:Q9" si="7">SUM(E42:E45)</f>
        <v>78</v>
      </c>
      <c r="F9" s="8">
        <f t="shared" si="7"/>
        <v>7</v>
      </c>
      <c r="G9" s="8">
        <f t="shared" si="7"/>
        <v>8</v>
      </c>
      <c r="H9" s="8">
        <f t="shared" si="7"/>
        <v>0</v>
      </c>
      <c r="I9" s="8">
        <f>SUM(I42:I45)</f>
        <v>125</v>
      </c>
      <c r="J9" s="8">
        <f t="shared" si="7"/>
        <v>62</v>
      </c>
      <c r="K9" s="8">
        <f t="shared" si="7"/>
        <v>3</v>
      </c>
      <c r="L9" s="8">
        <f t="shared" si="7"/>
        <v>0</v>
      </c>
      <c r="M9" s="8">
        <f>SUM(M42:M45)</f>
        <v>7</v>
      </c>
      <c r="N9" s="8">
        <f t="shared" si="7"/>
        <v>4</v>
      </c>
      <c r="O9" s="8" t="s">
        <v>3</v>
      </c>
      <c r="P9" s="8">
        <f t="shared" si="7"/>
        <v>8</v>
      </c>
      <c r="Q9" s="8">
        <f t="shared" si="7"/>
        <v>5</v>
      </c>
      <c r="R9" s="8">
        <v>3444</v>
      </c>
      <c r="S9" s="20">
        <v>37</v>
      </c>
      <c r="T9" s="21">
        <f>(R9-S9)/(I9+J9)</f>
        <v>18.219251336898395</v>
      </c>
      <c r="U9" s="8">
        <f>SUM(X9:AG9)</f>
        <v>59</v>
      </c>
      <c r="V9" s="8">
        <f t="shared" si="1"/>
        <v>18</v>
      </c>
      <c r="W9" s="8">
        <f t="shared" si="1"/>
        <v>41</v>
      </c>
      <c r="X9" s="8">
        <f t="shared" ref="X9:AG9" si="8">SUM(X42:X45)</f>
        <v>1</v>
      </c>
      <c r="Y9" s="8">
        <f t="shared" si="8"/>
        <v>7</v>
      </c>
      <c r="Z9" s="8">
        <f t="shared" si="8"/>
        <v>1</v>
      </c>
      <c r="AA9" s="8">
        <f t="shared" si="8"/>
        <v>4</v>
      </c>
      <c r="AB9" s="8">
        <f t="shared" si="8"/>
        <v>1</v>
      </c>
      <c r="AC9" s="8">
        <f t="shared" si="8"/>
        <v>4</v>
      </c>
      <c r="AD9" s="8">
        <f t="shared" si="8"/>
        <v>3</v>
      </c>
      <c r="AE9" s="8">
        <f t="shared" si="8"/>
        <v>9</v>
      </c>
      <c r="AF9" s="8">
        <f t="shared" si="8"/>
        <v>12</v>
      </c>
      <c r="AG9" s="8">
        <f t="shared" si="8"/>
        <v>17</v>
      </c>
    </row>
    <row r="10" spans="1:33" ht="21" customHeight="1">
      <c r="A10" s="25">
        <v>17</v>
      </c>
      <c r="B10" s="26"/>
      <c r="C10" s="8">
        <v>229</v>
      </c>
      <c r="D10" s="8">
        <v>157</v>
      </c>
      <c r="E10" s="8">
        <v>72</v>
      </c>
      <c r="F10" s="8">
        <v>7</v>
      </c>
      <c r="G10" s="8">
        <v>8</v>
      </c>
      <c r="H10" s="8">
        <v>0</v>
      </c>
      <c r="I10" s="8">
        <v>129</v>
      </c>
      <c r="J10" s="8">
        <v>55</v>
      </c>
      <c r="K10" s="8">
        <v>4</v>
      </c>
      <c r="L10" s="8">
        <v>0</v>
      </c>
      <c r="M10" s="8">
        <v>8</v>
      </c>
      <c r="N10" s="8">
        <v>2</v>
      </c>
      <c r="O10" s="8" t="s">
        <v>33</v>
      </c>
      <c r="P10" s="8">
        <v>9</v>
      </c>
      <c r="Q10" s="8">
        <v>7</v>
      </c>
      <c r="R10" s="8">
        <v>3426</v>
      </c>
      <c r="S10" s="8">
        <v>31</v>
      </c>
      <c r="T10" s="13">
        <f t="shared" ref="T10:T17" si="9">(R10-S10)/(I10+J10)</f>
        <v>18.451086956521738</v>
      </c>
      <c r="U10" s="8">
        <v>62</v>
      </c>
      <c r="V10" s="8">
        <v>18</v>
      </c>
      <c r="W10" s="8">
        <v>44</v>
      </c>
      <c r="X10" s="8">
        <v>1</v>
      </c>
      <c r="Y10" s="8">
        <v>7</v>
      </c>
      <c r="Z10" s="8">
        <v>0</v>
      </c>
      <c r="AA10" s="8">
        <v>6</v>
      </c>
      <c r="AB10" s="8">
        <v>2</v>
      </c>
      <c r="AC10" s="8">
        <v>2</v>
      </c>
      <c r="AD10" s="8">
        <v>3</v>
      </c>
      <c r="AE10" s="8">
        <v>9</v>
      </c>
      <c r="AF10" s="8">
        <v>12</v>
      </c>
      <c r="AG10" s="8">
        <v>20</v>
      </c>
    </row>
    <row r="11" spans="1:33" ht="21" customHeight="1">
      <c r="A11" s="25">
        <v>18</v>
      </c>
      <c r="B11" s="26"/>
      <c r="C11" s="8">
        <v>227</v>
      </c>
      <c r="D11" s="8">
        <v>156</v>
      </c>
      <c r="E11" s="8">
        <v>71</v>
      </c>
      <c r="F11" s="8">
        <v>7</v>
      </c>
      <c r="G11" s="8">
        <v>8</v>
      </c>
      <c r="H11" s="8">
        <v>0</v>
      </c>
      <c r="I11" s="8">
        <v>134</v>
      </c>
      <c r="J11" s="8">
        <v>50</v>
      </c>
      <c r="K11" s="8">
        <v>0</v>
      </c>
      <c r="L11" s="8">
        <v>0</v>
      </c>
      <c r="M11" s="8">
        <v>7</v>
      </c>
      <c r="N11" s="8">
        <v>3</v>
      </c>
      <c r="O11" s="8" t="s">
        <v>33</v>
      </c>
      <c r="P11" s="8">
        <v>7</v>
      </c>
      <c r="Q11" s="8">
        <v>11</v>
      </c>
      <c r="R11" s="8">
        <v>3391</v>
      </c>
      <c r="S11" s="8">
        <v>35</v>
      </c>
      <c r="T11" s="13">
        <f t="shared" si="9"/>
        <v>18.239130434782609</v>
      </c>
      <c r="U11" s="8">
        <v>61</v>
      </c>
      <c r="V11" s="8">
        <v>19</v>
      </c>
      <c r="W11" s="8">
        <v>42</v>
      </c>
      <c r="X11" s="8">
        <v>2</v>
      </c>
      <c r="Y11" s="8">
        <v>6</v>
      </c>
      <c r="Z11" s="8">
        <v>0</v>
      </c>
      <c r="AA11" s="8">
        <v>4</v>
      </c>
      <c r="AB11" s="8">
        <v>2</v>
      </c>
      <c r="AC11" s="8">
        <v>2</v>
      </c>
      <c r="AD11" s="8">
        <v>3</v>
      </c>
      <c r="AE11" s="8">
        <v>9</v>
      </c>
      <c r="AF11" s="8">
        <v>12</v>
      </c>
      <c r="AG11" s="8">
        <v>21</v>
      </c>
    </row>
    <row r="12" spans="1:33" ht="21" customHeight="1">
      <c r="A12" s="25">
        <v>19</v>
      </c>
      <c r="B12" s="26"/>
      <c r="C12" s="8">
        <v>227</v>
      </c>
      <c r="D12" s="8">
        <v>161</v>
      </c>
      <c r="E12" s="8">
        <v>66</v>
      </c>
      <c r="F12" s="8">
        <v>7</v>
      </c>
      <c r="G12" s="8">
        <v>8</v>
      </c>
      <c r="H12" s="8">
        <v>0</v>
      </c>
      <c r="I12" s="8">
        <v>140</v>
      </c>
      <c r="J12" s="8">
        <v>49</v>
      </c>
      <c r="K12" s="8">
        <v>0</v>
      </c>
      <c r="L12" s="8">
        <v>0</v>
      </c>
      <c r="M12" s="8">
        <v>7</v>
      </c>
      <c r="N12" s="8">
        <v>3</v>
      </c>
      <c r="O12" s="8" t="s">
        <v>33</v>
      </c>
      <c r="P12" s="8">
        <v>4</v>
      </c>
      <c r="Q12" s="8">
        <v>10</v>
      </c>
      <c r="R12" s="8">
        <v>3384</v>
      </c>
      <c r="S12" s="8">
        <v>54</v>
      </c>
      <c r="T12" s="13">
        <f t="shared" si="9"/>
        <v>17.61904761904762</v>
      </c>
      <c r="U12" s="8">
        <v>59</v>
      </c>
      <c r="V12" s="8">
        <v>18</v>
      </c>
      <c r="W12" s="8">
        <v>41</v>
      </c>
      <c r="X12" s="8">
        <v>2</v>
      </c>
      <c r="Y12" s="8">
        <v>7</v>
      </c>
      <c r="Z12" s="8">
        <v>0</v>
      </c>
      <c r="AA12" s="8">
        <v>5</v>
      </c>
      <c r="AB12" s="8">
        <v>0</v>
      </c>
      <c r="AC12" s="8">
        <v>1</v>
      </c>
      <c r="AD12" s="8">
        <v>5</v>
      </c>
      <c r="AE12" s="8">
        <v>8</v>
      </c>
      <c r="AF12" s="8">
        <v>11</v>
      </c>
      <c r="AG12" s="8">
        <v>20</v>
      </c>
    </row>
    <row r="13" spans="1:33" ht="21" customHeight="1">
      <c r="A13" s="25">
        <v>20</v>
      </c>
      <c r="B13" s="26"/>
      <c r="C13" s="8">
        <v>227</v>
      </c>
      <c r="D13" s="8">
        <v>154</v>
      </c>
      <c r="E13" s="8">
        <v>73</v>
      </c>
      <c r="F13" s="8">
        <v>7</v>
      </c>
      <c r="G13" s="8">
        <v>8</v>
      </c>
      <c r="H13" s="8">
        <v>0</v>
      </c>
      <c r="I13" s="8">
        <v>131</v>
      </c>
      <c r="J13" s="8">
        <v>54</v>
      </c>
      <c r="K13" s="8">
        <v>3</v>
      </c>
      <c r="L13" s="8">
        <v>0</v>
      </c>
      <c r="M13" s="8">
        <v>7</v>
      </c>
      <c r="N13" s="8">
        <v>3</v>
      </c>
      <c r="O13" s="8">
        <v>1</v>
      </c>
      <c r="P13" s="8">
        <v>5</v>
      </c>
      <c r="Q13" s="8">
        <v>8</v>
      </c>
      <c r="R13" s="8">
        <v>3347</v>
      </c>
      <c r="S13" s="8">
        <v>53</v>
      </c>
      <c r="T13" s="13">
        <f t="shared" si="9"/>
        <v>17.805405405405406</v>
      </c>
      <c r="U13" s="8">
        <v>56</v>
      </c>
      <c r="V13" s="8">
        <v>18</v>
      </c>
      <c r="W13" s="8">
        <v>38</v>
      </c>
      <c r="X13" s="8">
        <v>2</v>
      </c>
      <c r="Y13" s="8">
        <v>6</v>
      </c>
      <c r="Z13" s="8">
        <v>0</v>
      </c>
      <c r="AA13" s="8">
        <v>4</v>
      </c>
      <c r="AB13" s="8">
        <v>0</v>
      </c>
      <c r="AC13" s="8">
        <v>2</v>
      </c>
      <c r="AD13" s="8">
        <v>5</v>
      </c>
      <c r="AE13" s="8">
        <v>8</v>
      </c>
      <c r="AF13" s="8">
        <v>11</v>
      </c>
      <c r="AG13" s="8">
        <v>18</v>
      </c>
    </row>
    <row r="14" spans="1:33" ht="21" customHeight="1">
      <c r="A14" s="25">
        <v>21</v>
      </c>
      <c r="B14" s="26"/>
      <c r="C14" s="8">
        <v>246</v>
      </c>
      <c r="D14" s="8">
        <v>167</v>
      </c>
      <c r="E14" s="8">
        <v>79</v>
      </c>
      <c r="F14" s="8">
        <v>7</v>
      </c>
      <c r="G14" s="8">
        <v>7</v>
      </c>
      <c r="H14" s="8">
        <v>1</v>
      </c>
      <c r="I14" s="8">
        <v>138</v>
      </c>
      <c r="J14" s="8">
        <v>60</v>
      </c>
      <c r="K14" s="8">
        <v>4</v>
      </c>
      <c r="L14" s="8">
        <v>0</v>
      </c>
      <c r="M14" s="8">
        <v>8</v>
      </c>
      <c r="N14" s="8">
        <v>2</v>
      </c>
      <c r="O14" s="8">
        <v>1</v>
      </c>
      <c r="P14" s="8">
        <v>11</v>
      </c>
      <c r="Q14" s="8">
        <v>7</v>
      </c>
      <c r="R14" s="8">
        <v>3406</v>
      </c>
      <c r="S14" s="8">
        <v>61</v>
      </c>
      <c r="T14" s="13">
        <f t="shared" si="9"/>
        <v>16.893939393939394</v>
      </c>
      <c r="U14" s="8">
        <v>53</v>
      </c>
      <c r="V14" s="8">
        <v>20</v>
      </c>
      <c r="W14" s="8">
        <v>33</v>
      </c>
      <c r="X14" s="8">
        <v>2</v>
      </c>
      <c r="Y14" s="8">
        <v>6</v>
      </c>
      <c r="Z14" s="8">
        <v>0</v>
      </c>
      <c r="AA14" s="8">
        <v>4</v>
      </c>
      <c r="AB14" s="8">
        <v>0</v>
      </c>
      <c r="AC14" s="8">
        <v>0</v>
      </c>
      <c r="AD14" s="8">
        <v>7</v>
      </c>
      <c r="AE14" s="8">
        <v>8</v>
      </c>
      <c r="AF14" s="8">
        <v>11</v>
      </c>
      <c r="AG14" s="8">
        <v>15</v>
      </c>
    </row>
    <row r="15" spans="1:33" ht="21" customHeight="1">
      <c r="A15" s="25">
        <v>22</v>
      </c>
      <c r="B15" s="25"/>
      <c r="C15" s="19">
        <v>243</v>
      </c>
      <c r="D15" s="8">
        <v>163</v>
      </c>
      <c r="E15" s="8">
        <v>80</v>
      </c>
      <c r="F15" s="8">
        <v>7</v>
      </c>
      <c r="G15" s="8">
        <v>7</v>
      </c>
      <c r="H15" s="8">
        <v>1</v>
      </c>
      <c r="I15" s="8">
        <v>139</v>
      </c>
      <c r="J15" s="8">
        <v>62</v>
      </c>
      <c r="K15" s="8">
        <v>1</v>
      </c>
      <c r="L15" s="8">
        <v>0</v>
      </c>
      <c r="M15" s="8">
        <v>8</v>
      </c>
      <c r="N15" s="8">
        <v>2</v>
      </c>
      <c r="O15" s="8" t="s">
        <v>0</v>
      </c>
      <c r="P15" s="8">
        <v>9</v>
      </c>
      <c r="Q15" s="8">
        <v>7</v>
      </c>
      <c r="R15" s="8">
        <v>3395</v>
      </c>
      <c r="S15" s="8">
        <v>64</v>
      </c>
      <c r="T15" s="13">
        <f t="shared" si="9"/>
        <v>16.572139303482587</v>
      </c>
      <c r="U15" s="8">
        <v>54</v>
      </c>
      <c r="V15" s="8">
        <v>20</v>
      </c>
      <c r="W15" s="8">
        <v>34</v>
      </c>
      <c r="X15" s="8">
        <v>3</v>
      </c>
      <c r="Y15" s="8">
        <v>5</v>
      </c>
      <c r="Z15" s="8">
        <v>0</v>
      </c>
      <c r="AA15" s="8">
        <v>5</v>
      </c>
      <c r="AB15" s="8">
        <v>0</v>
      </c>
      <c r="AC15" s="8">
        <v>1</v>
      </c>
      <c r="AD15" s="8">
        <v>7</v>
      </c>
      <c r="AE15" s="8">
        <v>9</v>
      </c>
      <c r="AF15" s="8">
        <v>10</v>
      </c>
      <c r="AG15" s="8">
        <v>14</v>
      </c>
    </row>
    <row r="16" spans="1:33" ht="21" customHeight="1">
      <c r="A16" s="25">
        <v>23</v>
      </c>
      <c r="B16" s="25"/>
      <c r="C16" s="19">
        <v>241</v>
      </c>
      <c r="D16" s="8">
        <v>159</v>
      </c>
      <c r="E16" s="8">
        <v>82</v>
      </c>
      <c r="F16" s="8">
        <v>7</v>
      </c>
      <c r="G16" s="8">
        <v>7</v>
      </c>
      <c r="H16" s="8">
        <v>1</v>
      </c>
      <c r="I16" s="8">
        <v>135</v>
      </c>
      <c r="J16" s="8">
        <v>63</v>
      </c>
      <c r="K16" s="8">
        <v>1</v>
      </c>
      <c r="L16" s="8">
        <v>0</v>
      </c>
      <c r="M16" s="8">
        <v>8</v>
      </c>
      <c r="N16" s="8">
        <v>2</v>
      </c>
      <c r="O16" s="8" t="s">
        <v>0</v>
      </c>
      <c r="P16" s="8">
        <v>9</v>
      </c>
      <c r="Q16" s="8">
        <v>8</v>
      </c>
      <c r="R16" s="8">
        <v>3415</v>
      </c>
      <c r="S16" s="8">
        <v>78</v>
      </c>
      <c r="T16" s="13">
        <f t="shared" si="9"/>
        <v>16.853535353535353</v>
      </c>
      <c r="U16" s="8">
        <v>60</v>
      </c>
      <c r="V16" s="8">
        <v>19</v>
      </c>
      <c r="W16" s="8">
        <v>41</v>
      </c>
      <c r="X16" s="8">
        <v>2</v>
      </c>
      <c r="Y16" s="8">
        <v>6</v>
      </c>
      <c r="Z16" s="8">
        <v>0</v>
      </c>
      <c r="AA16" s="8">
        <v>5</v>
      </c>
      <c r="AB16" s="8">
        <v>0</v>
      </c>
      <c r="AC16" s="8">
        <v>0</v>
      </c>
      <c r="AD16" s="8">
        <v>7</v>
      </c>
      <c r="AE16" s="8">
        <v>9</v>
      </c>
      <c r="AF16" s="8">
        <v>10</v>
      </c>
      <c r="AG16" s="8">
        <v>21</v>
      </c>
    </row>
    <row r="17" spans="1:33" ht="21" customHeight="1">
      <c r="A17" s="25">
        <v>24</v>
      </c>
      <c r="B17" s="26"/>
      <c r="C17" s="8">
        <v>247</v>
      </c>
      <c r="D17" s="8">
        <v>168</v>
      </c>
      <c r="E17" s="8">
        <v>79</v>
      </c>
      <c r="F17" s="8">
        <v>7</v>
      </c>
      <c r="G17" s="8">
        <v>8</v>
      </c>
      <c r="H17" s="8">
        <v>0</v>
      </c>
      <c r="I17" s="8">
        <v>134</v>
      </c>
      <c r="J17" s="8">
        <v>60</v>
      </c>
      <c r="K17" s="8">
        <v>4</v>
      </c>
      <c r="L17" s="8">
        <v>0</v>
      </c>
      <c r="M17" s="8">
        <v>8</v>
      </c>
      <c r="N17" s="8">
        <v>1</v>
      </c>
      <c r="O17" s="8">
        <v>1</v>
      </c>
      <c r="P17" s="8">
        <v>15</v>
      </c>
      <c r="Q17" s="8">
        <v>9</v>
      </c>
      <c r="R17" s="8">
        <v>3356</v>
      </c>
      <c r="S17" s="8">
        <v>70</v>
      </c>
      <c r="T17" s="13">
        <f t="shared" si="9"/>
        <v>16.938144329896907</v>
      </c>
      <c r="U17" s="8">
        <v>65</v>
      </c>
      <c r="V17" s="8">
        <v>20</v>
      </c>
      <c r="W17" s="8">
        <v>45</v>
      </c>
      <c r="X17" s="8">
        <v>2</v>
      </c>
      <c r="Y17" s="8">
        <v>6</v>
      </c>
      <c r="Z17" s="8">
        <v>0</v>
      </c>
      <c r="AA17" s="8">
        <v>4</v>
      </c>
      <c r="AB17" s="8">
        <v>0</v>
      </c>
      <c r="AC17" s="8">
        <v>0</v>
      </c>
      <c r="AD17" s="8">
        <v>7</v>
      </c>
      <c r="AE17" s="8">
        <v>9</v>
      </c>
      <c r="AF17" s="8">
        <v>11</v>
      </c>
      <c r="AG17" s="8">
        <v>26</v>
      </c>
    </row>
    <row r="18" spans="1:33" ht="21" customHeight="1">
      <c r="A18" s="25">
        <v>25</v>
      </c>
      <c r="B18" s="26"/>
      <c r="C18" s="8">
        <v>245</v>
      </c>
      <c r="D18" s="8">
        <v>165</v>
      </c>
      <c r="E18" s="8">
        <v>80</v>
      </c>
      <c r="F18" s="8">
        <v>7</v>
      </c>
      <c r="G18" s="8">
        <v>8</v>
      </c>
      <c r="H18" s="8">
        <v>0</v>
      </c>
      <c r="I18" s="8">
        <v>133</v>
      </c>
      <c r="J18" s="8">
        <v>60</v>
      </c>
      <c r="K18" s="8">
        <v>5</v>
      </c>
      <c r="L18" s="8">
        <v>0</v>
      </c>
      <c r="M18" s="8">
        <v>8</v>
      </c>
      <c r="N18" s="8">
        <v>1</v>
      </c>
      <c r="O18" s="8">
        <v>1</v>
      </c>
      <c r="P18" s="8">
        <v>12</v>
      </c>
      <c r="Q18" s="8">
        <v>10</v>
      </c>
      <c r="R18" s="8">
        <v>3259</v>
      </c>
      <c r="S18" s="8">
        <v>66</v>
      </c>
      <c r="T18" s="13">
        <f>(R18-S18)/(I18+J18)</f>
        <v>16.5440414507772</v>
      </c>
      <c r="U18" s="8">
        <v>72</v>
      </c>
      <c r="V18" s="8">
        <v>24</v>
      </c>
      <c r="W18" s="8">
        <v>48</v>
      </c>
      <c r="X18" s="8">
        <v>1</v>
      </c>
      <c r="Y18" s="8">
        <v>7</v>
      </c>
      <c r="Z18" s="8">
        <v>0</v>
      </c>
      <c r="AA18" s="8">
        <v>4</v>
      </c>
      <c r="AB18" s="8">
        <v>2</v>
      </c>
      <c r="AC18" s="8">
        <v>3</v>
      </c>
      <c r="AD18" s="8">
        <v>7</v>
      </c>
      <c r="AE18" s="8">
        <v>8</v>
      </c>
      <c r="AF18" s="8">
        <v>14</v>
      </c>
      <c r="AG18" s="8">
        <v>26</v>
      </c>
    </row>
    <row r="19" spans="1:33" ht="21" customHeight="1">
      <c r="A19" s="25">
        <v>26</v>
      </c>
      <c r="B19" s="26"/>
      <c r="C19" s="8">
        <v>240</v>
      </c>
      <c r="D19" s="8">
        <v>163</v>
      </c>
      <c r="E19" s="8">
        <v>77</v>
      </c>
      <c r="F19" s="8">
        <v>7</v>
      </c>
      <c r="G19" s="8">
        <v>8</v>
      </c>
      <c r="H19" s="8">
        <v>0</v>
      </c>
      <c r="I19" s="8">
        <v>133</v>
      </c>
      <c r="J19" s="8">
        <v>62</v>
      </c>
      <c r="K19" s="8">
        <v>0</v>
      </c>
      <c r="L19" s="8">
        <v>0</v>
      </c>
      <c r="M19" s="8">
        <v>7</v>
      </c>
      <c r="N19" s="8">
        <v>1</v>
      </c>
      <c r="O19" s="8">
        <v>1</v>
      </c>
      <c r="P19" s="8">
        <v>9</v>
      </c>
      <c r="Q19" s="8">
        <v>5</v>
      </c>
      <c r="R19" s="8">
        <v>3170</v>
      </c>
      <c r="S19" s="8">
        <v>68</v>
      </c>
      <c r="T19" s="13">
        <f>(R19-S19)/(I19+J19)</f>
        <v>15.907692307692308</v>
      </c>
      <c r="U19" s="8">
        <v>79</v>
      </c>
      <c r="V19" s="8">
        <v>21</v>
      </c>
      <c r="W19" s="8">
        <v>58</v>
      </c>
      <c r="X19" s="8">
        <v>0</v>
      </c>
      <c r="Y19" s="8">
        <v>8</v>
      </c>
      <c r="Z19" s="8">
        <v>0</v>
      </c>
      <c r="AA19" s="8">
        <v>5</v>
      </c>
      <c r="AB19" s="8">
        <v>1</v>
      </c>
      <c r="AC19" s="8">
        <v>3</v>
      </c>
      <c r="AD19" s="8">
        <v>8</v>
      </c>
      <c r="AE19" s="8">
        <v>8</v>
      </c>
      <c r="AF19" s="8">
        <v>12</v>
      </c>
      <c r="AG19" s="8">
        <v>34</v>
      </c>
    </row>
    <row r="20" spans="1:33" ht="21" customHeight="1">
      <c r="A20" s="25">
        <v>27</v>
      </c>
      <c r="B20" s="26"/>
      <c r="C20" s="8">
        <v>234</v>
      </c>
      <c r="D20" s="8">
        <v>156</v>
      </c>
      <c r="E20" s="8">
        <v>78</v>
      </c>
      <c r="F20" s="8">
        <v>7</v>
      </c>
      <c r="G20" s="8">
        <v>8</v>
      </c>
      <c r="H20" s="8">
        <v>0</v>
      </c>
      <c r="I20" s="8">
        <v>133</v>
      </c>
      <c r="J20" s="8">
        <v>63</v>
      </c>
      <c r="K20" s="8">
        <v>3</v>
      </c>
      <c r="L20" s="8">
        <v>0</v>
      </c>
      <c r="M20" s="8">
        <v>8</v>
      </c>
      <c r="N20" s="8">
        <v>1</v>
      </c>
      <c r="O20" s="8">
        <v>2</v>
      </c>
      <c r="P20" s="8">
        <v>5</v>
      </c>
      <c r="Q20" s="8">
        <v>4</v>
      </c>
      <c r="R20" s="8">
        <v>3046</v>
      </c>
      <c r="S20" s="8">
        <v>68</v>
      </c>
      <c r="T20" s="13">
        <f>(R20-S20)/(I20+J20)</f>
        <v>15.193877551020408</v>
      </c>
      <c r="U20" s="8">
        <v>77</v>
      </c>
      <c r="V20" s="8">
        <v>23</v>
      </c>
      <c r="W20" s="8">
        <v>54</v>
      </c>
      <c r="X20" s="8">
        <v>0</v>
      </c>
      <c r="Y20" s="8">
        <v>8</v>
      </c>
      <c r="Z20" s="8">
        <v>0</v>
      </c>
      <c r="AA20" s="8">
        <v>5</v>
      </c>
      <c r="AB20" s="8">
        <v>2</v>
      </c>
      <c r="AC20" s="8">
        <v>4</v>
      </c>
      <c r="AD20" s="8">
        <v>9</v>
      </c>
      <c r="AE20" s="8">
        <v>8</v>
      </c>
      <c r="AF20" s="8">
        <v>12</v>
      </c>
      <c r="AG20" s="8">
        <v>29</v>
      </c>
    </row>
    <row r="21" spans="1:33" ht="21" customHeight="1">
      <c r="A21" s="25">
        <v>28</v>
      </c>
      <c r="B21" s="26"/>
      <c r="C21" s="8">
        <v>240</v>
      </c>
      <c r="D21" s="8">
        <v>161</v>
      </c>
      <c r="E21" s="8">
        <v>79</v>
      </c>
      <c r="F21" s="8">
        <v>7</v>
      </c>
      <c r="G21" s="8">
        <v>8</v>
      </c>
      <c r="H21" s="8">
        <v>0</v>
      </c>
      <c r="I21" s="8">
        <v>137</v>
      </c>
      <c r="J21" s="8">
        <v>61</v>
      </c>
      <c r="K21" s="8">
        <v>1</v>
      </c>
      <c r="L21" s="8">
        <v>0</v>
      </c>
      <c r="M21" s="8">
        <v>8</v>
      </c>
      <c r="N21" s="8">
        <v>1</v>
      </c>
      <c r="O21" s="8">
        <v>2</v>
      </c>
      <c r="P21" s="8">
        <v>8</v>
      </c>
      <c r="Q21" s="8">
        <v>7</v>
      </c>
      <c r="R21" s="8">
        <v>3087</v>
      </c>
      <c r="S21" s="8">
        <v>90</v>
      </c>
      <c r="T21" s="13">
        <f>(R21-S21)/(I21+J21)</f>
        <v>15.136363636363637</v>
      </c>
      <c r="U21" s="8">
        <v>78</v>
      </c>
      <c r="V21" s="8">
        <v>22</v>
      </c>
      <c r="W21" s="8">
        <v>56</v>
      </c>
      <c r="X21" s="8">
        <v>1</v>
      </c>
      <c r="Y21" s="8">
        <v>9</v>
      </c>
      <c r="Z21" s="8">
        <v>0</v>
      </c>
      <c r="AA21" s="8">
        <v>5</v>
      </c>
      <c r="AB21" s="8">
        <v>1</v>
      </c>
      <c r="AC21" s="8">
        <v>5</v>
      </c>
      <c r="AD21" s="8">
        <v>8</v>
      </c>
      <c r="AE21" s="8">
        <v>9</v>
      </c>
      <c r="AF21" s="8">
        <v>12</v>
      </c>
      <c r="AG21" s="8">
        <v>28</v>
      </c>
    </row>
    <row r="22" spans="1:33" ht="13.5" customHeight="1">
      <c r="A22" s="22" t="s">
        <v>43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3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13.5" customHeight="1">
      <c r="A23" s="10" t="s">
        <v>44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3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>
      <c r="A24" s="10" t="s">
        <v>14</v>
      </c>
      <c r="T24" s="13"/>
    </row>
    <row r="25" spans="1:33" ht="14.25" hidden="1" thickBot="1">
      <c r="A25" s="1" t="s">
        <v>38</v>
      </c>
      <c r="H25" s="12" t="s">
        <v>32</v>
      </c>
      <c r="T25" s="13" t="e">
        <f>(R25-S25)/(I25+J25)</f>
        <v>#DIV/0!</v>
      </c>
      <c r="AG25" s="14" t="s">
        <v>34</v>
      </c>
    </row>
    <row r="26" spans="1:33" ht="12.75" hidden="1" customHeight="1">
      <c r="A26" s="32" t="s">
        <v>13</v>
      </c>
      <c r="B26" s="37"/>
      <c r="C26" s="28" t="s">
        <v>29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6"/>
      <c r="R26" s="18"/>
      <c r="S26" s="18"/>
      <c r="T26" s="29" t="s">
        <v>19</v>
      </c>
      <c r="U26" s="27" t="s">
        <v>12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8"/>
    </row>
    <row r="27" spans="1:33" ht="12.75" hidden="1" customHeight="1">
      <c r="A27" s="33"/>
      <c r="B27" s="38"/>
      <c r="C27" s="23" t="s">
        <v>9</v>
      </c>
      <c r="D27" s="23"/>
      <c r="E27" s="23"/>
      <c r="F27" s="23" t="s">
        <v>18</v>
      </c>
      <c r="G27" s="23" t="s">
        <v>16</v>
      </c>
      <c r="H27" s="23"/>
      <c r="I27" s="23" t="s">
        <v>17</v>
      </c>
      <c r="J27" s="23"/>
      <c r="K27" s="23" t="s">
        <v>30</v>
      </c>
      <c r="L27" s="23"/>
      <c r="M27" s="31" t="s">
        <v>20</v>
      </c>
      <c r="N27" s="31" t="s">
        <v>21</v>
      </c>
      <c r="O27" s="15"/>
      <c r="P27" s="24" t="s">
        <v>28</v>
      </c>
      <c r="Q27" s="42"/>
      <c r="R27" s="17"/>
      <c r="S27" s="17"/>
      <c r="T27" s="30"/>
      <c r="U27" s="23" t="s">
        <v>9</v>
      </c>
      <c r="V27" s="23"/>
      <c r="W27" s="23"/>
      <c r="X27" s="23" t="s">
        <v>26</v>
      </c>
      <c r="Y27" s="23"/>
      <c r="Z27" s="23"/>
      <c r="AA27" s="23"/>
      <c r="AB27" s="23" t="s">
        <v>27</v>
      </c>
      <c r="AC27" s="23"/>
      <c r="AD27" s="23"/>
      <c r="AE27" s="23"/>
      <c r="AF27" s="23"/>
      <c r="AG27" s="24"/>
    </row>
    <row r="28" spans="1:33" ht="12.75" hidden="1" customHeight="1">
      <c r="A28" s="34"/>
      <c r="B28" s="38"/>
      <c r="C28" s="23" t="s">
        <v>15</v>
      </c>
      <c r="D28" s="23" t="s">
        <v>10</v>
      </c>
      <c r="E28" s="23" t="s">
        <v>11</v>
      </c>
      <c r="F28" s="23"/>
      <c r="G28" s="23" t="s">
        <v>10</v>
      </c>
      <c r="H28" s="23" t="s">
        <v>11</v>
      </c>
      <c r="I28" s="23" t="s">
        <v>10</v>
      </c>
      <c r="J28" s="23" t="s">
        <v>11</v>
      </c>
      <c r="K28" s="23" t="s">
        <v>10</v>
      </c>
      <c r="L28" s="23" t="s">
        <v>11</v>
      </c>
      <c r="M28" s="30"/>
      <c r="N28" s="30"/>
      <c r="O28" s="5"/>
      <c r="P28" s="23" t="s">
        <v>10</v>
      </c>
      <c r="Q28" s="23" t="s">
        <v>11</v>
      </c>
      <c r="R28" s="4"/>
      <c r="S28" s="4"/>
      <c r="T28" s="30"/>
      <c r="U28" s="23" t="s">
        <v>15</v>
      </c>
      <c r="V28" s="23" t="s">
        <v>10</v>
      </c>
      <c r="W28" s="23" t="s">
        <v>11</v>
      </c>
      <c r="X28" s="23" t="s">
        <v>22</v>
      </c>
      <c r="Y28" s="23"/>
      <c r="Z28" s="23" t="s">
        <v>23</v>
      </c>
      <c r="AA28" s="23"/>
      <c r="AB28" s="23" t="s">
        <v>24</v>
      </c>
      <c r="AC28" s="23"/>
      <c r="AD28" s="23" t="s">
        <v>22</v>
      </c>
      <c r="AE28" s="23"/>
      <c r="AF28" s="23" t="s">
        <v>25</v>
      </c>
      <c r="AG28" s="24"/>
    </row>
    <row r="29" spans="1:33" ht="12.75" hidden="1" customHeight="1">
      <c r="A29" s="34"/>
      <c r="B29" s="38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30"/>
      <c r="N29" s="30"/>
      <c r="O29" s="5"/>
      <c r="P29" s="23"/>
      <c r="Q29" s="23"/>
      <c r="R29" s="4"/>
      <c r="S29" s="4"/>
      <c r="T29" s="30"/>
      <c r="U29" s="23"/>
      <c r="V29" s="23"/>
      <c r="W29" s="23"/>
      <c r="X29" s="4" t="s">
        <v>10</v>
      </c>
      <c r="Y29" s="4" t="s">
        <v>11</v>
      </c>
      <c r="Z29" s="4" t="s">
        <v>10</v>
      </c>
      <c r="AA29" s="4" t="s">
        <v>11</v>
      </c>
      <c r="AB29" s="4" t="s">
        <v>10</v>
      </c>
      <c r="AC29" s="4" t="s">
        <v>11</v>
      </c>
      <c r="AD29" s="4" t="s">
        <v>10</v>
      </c>
      <c r="AE29" s="4" t="s">
        <v>11</v>
      </c>
      <c r="AF29" s="4" t="s">
        <v>10</v>
      </c>
      <c r="AG29" s="6" t="s">
        <v>11</v>
      </c>
    </row>
    <row r="30" spans="1:33" hidden="1">
      <c r="A30" s="25">
        <v>13</v>
      </c>
      <c r="B30" s="11" t="s">
        <v>5</v>
      </c>
      <c r="C30" s="8">
        <f t="shared" ref="C30:C46" si="10">SUM(F30:Q30)</f>
        <v>169</v>
      </c>
      <c r="D30" s="8">
        <v>116</v>
      </c>
      <c r="E30" s="8">
        <v>53</v>
      </c>
      <c r="F30" s="8">
        <v>4</v>
      </c>
      <c r="G30" s="8">
        <v>6</v>
      </c>
      <c r="H30" s="8" t="s">
        <v>35</v>
      </c>
      <c r="I30" s="8">
        <v>99</v>
      </c>
      <c r="J30" s="8">
        <v>40</v>
      </c>
      <c r="K30" s="8">
        <v>1</v>
      </c>
      <c r="L30" s="8" t="s">
        <v>35</v>
      </c>
      <c r="M30" s="8">
        <v>4</v>
      </c>
      <c r="N30" s="8">
        <v>4</v>
      </c>
      <c r="O30" s="8"/>
      <c r="P30" s="8">
        <v>6</v>
      </c>
      <c r="Q30" s="8">
        <v>5</v>
      </c>
      <c r="R30" s="8"/>
      <c r="S30" s="8"/>
      <c r="T30" s="13" t="e">
        <f>#REF!/'20-5'!C30</f>
        <v>#REF!</v>
      </c>
      <c r="U30" s="8">
        <f t="shared" ref="U30:U46" si="11">SUM(X30:AG30)</f>
        <v>38</v>
      </c>
      <c r="V30" s="8">
        <f t="shared" ref="V30:V46" si="12">SUM(X30,Z30,AB30,AD30,AF30)</f>
        <v>14</v>
      </c>
      <c r="W30" s="8">
        <f t="shared" ref="W30:W46" si="13">SUM(Y30,AA30,AC30,AE30,AG30)</f>
        <v>24</v>
      </c>
      <c r="X30" s="8">
        <v>2</v>
      </c>
      <c r="Y30" s="8">
        <v>3</v>
      </c>
      <c r="Z30" s="8" t="s">
        <v>35</v>
      </c>
      <c r="AA30" s="8">
        <v>4</v>
      </c>
      <c r="AB30" s="8" t="s">
        <v>35</v>
      </c>
      <c r="AC30" s="8" t="s">
        <v>35</v>
      </c>
      <c r="AD30" s="8">
        <v>2</v>
      </c>
      <c r="AE30" s="8">
        <v>7</v>
      </c>
      <c r="AF30" s="8">
        <v>10</v>
      </c>
      <c r="AG30" s="8">
        <v>10</v>
      </c>
    </row>
    <row r="31" spans="1:33" hidden="1">
      <c r="A31" s="25"/>
      <c r="B31" s="11" t="s">
        <v>6</v>
      </c>
      <c r="C31" s="8">
        <f t="shared" si="10"/>
        <v>36</v>
      </c>
      <c r="D31" s="8">
        <v>27</v>
      </c>
      <c r="E31" s="8">
        <v>9</v>
      </c>
      <c r="F31" s="8">
        <v>1</v>
      </c>
      <c r="G31" s="8">
        <v>1</v>
      </c>
      <c r="H31" s="8" t="s">
        <v>1</v>
      </c>
      <c r="I31" s="8">
        <v>23</v>
      </c>
      <c r="J31" s="8">
        <v>7</v>
      </c>
      <c r="K31" s="8" t="s">
        <v>1</v>
      </c>
      <c r="L31" s="8" t="s">
        <v>1</v>
      </c>
      <c r="M31" s="8">
        <v>1</v>
      </c>
      <c r="N31" s="8" t="s">
        <v>1</v>
      </c>
      <c r="O31" s="8"/>
      <c r="P31" s="8">
        <v>2</v>
      </c>
      <c r="Q31" s="8">
        <v>1</v>
      </c>
      <c r="R31" s="8"/>
      <c r="S31" s="8"/>
      <c r="T31" s="13" t="e">
        <f>#REF!/'20-5'!C31</f>
        <v>#REF!</v>
      </c>
      <c r="U31" s="8">
        <f t="shared" si="11"/>
        <v>5</v>
      </c>
      <c r="V31" s="8">
        <f t="shared" si="12"/>
        <v>1</v>
      </c>
      <c r="W31" s="8">
        <f t="shared" si="13"/>
        <v>4</v>
      </c>
      <c r="X31" s="8" t="s">
        <v>1</v>
      </c>
      <c r="Y31" s="8">
        <v>1</v>
      </c>
      <c r="Z31" s="8" t="s">
        <v>1</v>
      </c>
      <c r="AA31" s="8">
        <v>1</v>
      </c>
      <c r="AB31" s="8" t="s">
        <v>1</v>
      </c>
      <c r="AC31" s="8" t="s">
        <v>1</v>
      </c>
      <c r="AD31" s="8" t="s">
        <v>1</v>
      </c>
      <c r="AE31" s="8">
        <v>1</v>
      </c>
      <c r="AF31" s="8">
        <v>1</v>
      </c>
      <c r="AG31" s="9">
        <v>1</v>
      </c>
    </row>
    <row r="32" spans="1:33" hidden="1">
      <c r="A32" s="25"/>
      <c r="B32" s="11" t="s">
        <v>7</v>
      </c>
      <c r="C32" s="8">
        <f t="shared" si="10"/>
        <v>19</v>
      </c>
      <c r="D32" s="8">
        <v>14</v>
      </c>
      <c r="E32" s="8">
        <v>5</v>
      </c>
      <c r="F32" s="8">
        <v>1</v>
      </c>
      <c r="G32" s="8">
        <v>1</v>
      </c>
      <c r="H32" s="8" t="s">
        <v>2</v>
      </c>
      <c r="I32" s="8">
        <v>12</v>
      </c>
      <c r="J32" s="8">
        <v>3</v>
      </c>
      <c r="K32" s="8" t="s">
        <v>2</v>
      </c>
      <c r="L32" s="8" t="s">
        <v>2</v>
      </c>
      <c r="M32" s="8">
        <v>1</v>
      </c>
      <c r="N32" s="8" t="s">
        <v>2</v>
      </c>
      <c r="O32" s="8"/>
      <c r="P32" s="8" t="s">
        <v>2</v>
      </c>
      <c r="Q32" s="8">
        <v>1</v>
      </c>
      <c r="R32" s="8"/>
      <c r="S32" s="8"/>
      <c r="T32" s="13" t="e">
        <f>#REF!/'20-5'!C32</f>
        <v>#REF!</v>
      </c>
      <c r="U32" s="8">
        <f t="shared" si="11"/>
        <v>5</v>
      </c>
      <c r="V32" s="8">
        <f t="shared" si="12"/>
        <v>2</v>
      </c>
      <c r="W32" s="8">
        <f t="shared" si="13"/>
        <v>3</v>
      </c>
      <c r="X32" s="8">
        <v>1</v>
      </c>
      <c r="Y32" s="8" t="s">
        <v>2</v>
      </c>
      <c r="Z32" s="8" t="s">
        <v>2</v>
      </c>
      <c r="AA32" s="8" t="s">
        <v>2</v>
      </c>
      <c r="AB32" s="8" t="s">
        <v>2</v>
      </c>
      <c r="AC32" s="8">
        <v>2</v>
      </c>
      <c r="AD32" s="8" t="s">
        <v>2</v>
      </c>
      <c r="AE32" s="8" t="s">
        <v>2</v>
      </c>
      <c r="AF32" s="8">
        <v>1</v>
      </c>
      <c r="AG32" s="9">
        <v>1</v>
      </c>
    </row>
    <row r="33" spans="1:33" hidden="1">
      <c r="A33" s="25"/>
      <c r="B33" s="11" t="s">
        <v>8</v>
      </c>
      <c r="C33" s="8">
        <f t="shared" si="10"/>
        <v>25</v>
      </c>
      <c r="D33" s="8">
        <v>17</v>
      </c>
      <c r="E33" s="8">
        <v>8</v>
      </c>
      <c r="F33" s="8">
        <v>1</v>
      </c>
      <c r="G33" s="8">
        <v>1</v>
      </c>
      <c r="H33" s="8" t="s">
        <v>0</v>
      </c>
      <c r="I33" s="8">
        <v>13</v>
      </c>
      <c r="J33" s="8">
        <v>7</v>
      </c>
      <c r="K33" s="8" t="s">
        <v>0</v>
      </c>
      <c r="L33" s="8" t="s">
        <v>0</v>
      </c>
      <c r="M33" s="8">
        <v>1</v>
      </c>
      <c r="N33" s="8" t="s">
        <v>0</v>
      </c>
      <c r="O33" s="8"/>
      <c r="P33" s="8">
        <v>2</v>
      </c>
      <c r="Q33" s="8" t="s">
        <v>0</v>
      </c>
      <c r="R33" s="8"/>
      <c r="S33" s="8"/>
      <c r="T33" s="13" t="e">
        <f>#REF!/'20-5'!C33</f>
        <v>#REF!</v>
      </c>
      <c r="U33" s="8">
        <f t="shared" si="11"/>
        <v>15</v>
      </c>
      <c r="V33" s="8">
        <f t="shared" si="12"/>
        <v>3</v>
      </c>
      <c r="W33" s="8">
        <f t="shared" si="13"/>
        <v>12</v>
      </c>
      <c r="X33" s="8" t="s">
        <v>0</v>
      </c>
      <c r="Y33" s="8">
        <v>1</v>
      </c>
      <c r="Z33" s="8" t="s">
        <v>0</v>
      </c>
      <c r="AA33" s="8">
        <v>1</v>
      </c>
      <c r="AB33" s="8">
        <v>1</v>
      </c>
      <c r="AC33" s="8" t="s">
        <v>0</v>
      </c>
      <c r="AD33" s="8" t="s">
        <v>0</v>
      </c>
      <c r="AE33" s="8">
        <v>1</v>
      </c>
      <c r="AF33" s="8">
        <v>2</v>
      </c>
      <c r="AG33" s="9">
        <v>9</v>
      </c>
    </row>
    <row r="34" spans="1:33" hidden="1">
      <c r="A34" s="25">
        <v>14</v>
      </c>
      <c r="B34" s="11" t="s">
        <v>5</v>
      </c>
      <c r="C34" s="8">
        <f t="shared" si="10"/>
        <v>160</v>
      </c>
      <c r="D34" s="8">
        <v>105</v>
      </c>
      <c r="E34" s="8">
        <v>55</v>
      </c>
      <c r="F34" s="8">
        <v>4</v>
      </c>
      <c r="G34" s="8">
        <v>6</v>
      </c>
      <c r="H34" s="8" t="s">
        <v>35</v>
      </c>
      <c r="I34" s="8">
        <v>91</v>
      </c>
      <c r="J34" s="8">
        <v>44</v>
      </c>
      <c r="K34" s="8">
        <v>1</v>
      </c>
      <c r="L34" s="8" t="s">
        <v>35</v>
      </c>
      <c r="M34" s="8">
        <v>4</v>
      </c>
      <c r="N34" s="8">
        <v>3</v>
      </c>
      <c r="O34" s="8"/>
      <c r="P34" s="8">
        <v>3</v>
      </c>
      <c r="Q34" s="8">
        <v>4</v>
      </c>
      <c r="R34" s="8"/>
      <c r="S34" s="8"/>
      <c r="T34" s="13" t="e">
        <f>#REF!/'20-5'!C34</f>
        <v>#REF!</v>
      </c>
      <c r="U34" s="8">
        <f t="shared" si="11"/>
        <v>36</v>
      </c>
      <c r="V34" s="8">
        <f t="shared" si="12"/>
        <v>11</v>
      </c>
      <c r="W34" s="8">
        <f t="shared" si="13"/>
        <v>25</v>
      </c>
      <c r="X34" s="8">
        <v>1</v>
      </c>
      <c r="Y34" s="8">
        <v>4</v>
      </c>
      <c r="Z34" s="8" t="s">
        <v>35</v>
      </c>
      <c r="AA34" s="8">
        <v>3</v>
      </c>
      <c r="AB34" s="8" t="s">
        <v>35</v>
      </c>
      <c r="AC34" s="8" t="s">
        <v>35</v>
      </c>
      <c r="AD34" s="8">
        <v>2</v>
      </c>
      <c r="AE34" s="8">
        <v>7</v>
      </c>
      <c r="AF34" s="8">
        <v>8</v>
      </c>
      <c r="AG34" s="8">
        <v>11</v>
      </c>
    </row>
    <row r="35" spans="1:33" hidden="1">
      <c r="A35" s="25"/>
      <c r="B35" s="11" t="s">
        <v>6</v>
      </c>
      <c r="C35" s="8">
        <f t="shared" si="10"/>
        <v>33</v>
      </c>
      <c r="D35" s="8">
        <v>26</v>
      </c>
      <c r="E35" s="8">
        <v>7</v>
      </c>
      <c r="F35" s="8">
        <v>1</v>
      </c>
      <c r="G35" s="8">
        <v>1</v>
      </c>
      <c r="H35" s="8" t="s">
        <v>1</v>
      </c>
      <c r="I35" s="8">
        <v>22</v>
      </c>
      <c r="J35" s="8">
        <v>6</v>
      </c>
      <c r="K35" s="8" t="s">
        <v>1</v>
      </c>
      <c r="L35" s="8" t="s">
        <v>1</v>
      </c>
      <c r="M35" s="8">
        <v>1</v>
      </c>
      <c r="N35" s="8" t="s">
        <v>1</v>
      </c>
      <c r="O35" s="8"/>
      <c r="P35" s="8">
        <v>2</v>
      </c>
      <c r="Q35" s="8" t="s">
        <v>1</v>
      </c>
      <c r="R35" s="8"/>
      <c r="S35" s="8"/>
      <c r="T35" s="13" t="e">
        <f>#REF!/'20-5'!C35</f>
        <v>#REF!</v>
      </c>
      <c r="U35" s="8">
        <f t="shared" si="11"/>
        <v>5</v>
      </c>
      <c r="V35" s="8">
        <f t="shared" si="12"/>
        <v>2</v>
      </c>
      <c r="W35" s="8">
        <f t="shared" si="13"/>
        <v>3</v>
      </c>
      <c r="X35" s="8" t="s">
        <v>1</v>
      </c>
      <c r="Y35" s="8">
        <v>1</v>
      </c>
      <c r="Z35" s="8">
        <v>1</v>
      </c>
      <c r="AA35" s="8" t="s">
        <v>1</v>
      </c>
      <c r="AB35" s="8" t="s">
        <v>1</v>
      </c>
      <c r="AC35" s="8" t="s">
        <v>1</v>
      </c>
      <c r="AD35" s="8" t="s">
        <v>1</v>
      </c>
      <c r="AE35" s="8">
        <v>1</v>
      </c>
      <c r="AF35" s="8">
        <v>1</v>
      </c>
      <c r="AG35" s="9">
        <v>1</v>
      </c>
    </row>
    <row r="36" spans="1:33" hidden="1">
      <c r="A36" s="25"/>
      <c r="B36" s="11" t="s">
        <v>7</v>
      </c>
      <c r="C36" s="8">
        <f t="shared" si="10"/>
        <v>19</v>
      </c>
      <c r="D36" s="8">
        <v>15</v>
      </c>
      <c r="E36" s="8">
        <v>4</v>
      </c>
      <c r="F36" s="8">
        <v>1</v>
      </c>
      <c r="G36" s="8">
        <v>1</v>
      </c>
      <c r="H36" s="8" t="s">
        <v>2</v>
      </c>
      <c r="I36" s="8">
        <v>13</v>
      </c>
      <c r="J36" s="8">
        <v>2</v>
      </c>
      <c r="K36" s="8" t="s">
        <v>2</v>
      </c>
      <c r="L36" s="8" t="s">
        <v>2</v>
      </c>
      <c r="M36" s="8">
        <v>1</v>
      </c>
      <c r="N36" s="8" t="s">
        <v>2</v>
      </c>
      <c r="O36" s="8"/>
      <c r="P36" s="8" t="s">
        <v>2</v>
      </c>
      <c r="Q36" s="8">
        <v>1</v>
      </c>
      <c r="R36" s="8"/>
      <c r="S36" s="8"/>
      <c r="T36" s="13" t="e">
        <f>#REF!/'20-5'!C36</f>
        <v>#REF!</v>
      </c>
      <c r="U36" s="8">
        <f t="shared" si="11"/>
        <v>5</v>
      </c>
      <c r="V36" s="8">
        <f t="shared" si="12"/>
        <v>2</v>
      </c>
      <c r="W36" s="8">
        <f t="shared" si="13"/>
        <v>3</v>
      </c>
      <c r="X36" s="8">
        <v>1</v>
      </c>
      <c r="Y36" s="8" t="s">
        <v>2</v>
      </c>
      <c r="Z36" s="8" t="s">
        <v>2</v>
      </c>
      <c r="AA36" s="8" t="s">
        <v>2</v>
      </c>
      <c r="AB36" s="8" t="s">
        <v>2</v>
      </c>
      <c r="AC36" s="8">
        <v>2</v>
      </c>
      <c r="AD36" s="8" t="s">
        <v>2</v>
      </c>
      <c r="AE36" s="8" t="s">
        <v>2</v>
      </c>
      <c r="AF36" s="8">
        <v>1</v>
      </c>
      <c r="AG36" s="9">
        <v>1</v>
      </c>
    </row>
    <row r="37" spans="1:33" hidden="1">
      <c r="A37" s="25"/>
      <c r="B37" s="11" t="s">
        <v>8</v>
      </c>
      <c r="C37" s="8">
        <f t="shared" si="10"/>
        <v>23</v>
      </c>
      <c r="D37" s="8">
        <v>14</v>
      </c>
      <c r="E37" s="8">
        <v>9</v>
      </c>
      <c r="F37" s="8">
        <v>1</v>
      </c>
      <c r="G37" s="8">
        <v>1</v>
      </c>
      <c r="H37" s="8" t="s">
        <v>0</v>
      </c>
      <c r="I37" s="8">
        <v>11</v>
      </c>
      <c r="J37" s="8">
        <v>8</v>
      </c>
      <c r="K37" s="8" t="s">
        <v>0</v>
      </c>
      <c r="L37" s="8" t="s">
        <v>0</v>
      </c>
      <c r="M37" s="8">
        <v>1</v>
      </c>
      <c r="N37" s="8" t="s">
        <v>0</v>
      </c>
      <c r="O37" s="8"/>
      <c r="P37" s="8">
        <v>1</v>
      </c>
      <c r="Q37" s="8" t="s">
        <v>0</v>
      </c>
      <c r="R37" s="8"/>
      <c r="S37" s="8"/>
      <c r="T37" s="13" t="e">
        <f>#REF!/'20-5'!C37</f>
        <v>#REF!</v>
      </c>
      <c r="U37" s="8">
        <f t="shared" si="11"/>
        <v>15</v>
      </c>
      <c r="V37" s="8">
        <f t="shared" si="12"/>
        <v>3</v>
      </c>
      <c r="W37" s="8">
        <f t="shared" si="13"/>
        <v>12</v>
      </c>
      <c r="X37" s="8" t="s">
        <v>0</v>
      </c>
      <c r="Y37" s="8">
        <v>1</v>
      </c>
      <c r="Z37" s="8" t="s">
        <v>0</v>
      </c>
      <c r="AA37" s="8">
        <v>1</v>
      </c>
      <c r="AB37" s="8">
        <v>1</v>
      </c>
      <c r="AC37" s="8" t="s">
        <v>0</v>
      </c>
      <c r="AD37" s="8" t="s">
        <v>0</v>
      </c>
      <c r="AE37" s="8">
        <v>1</v>
      </c>
      <c r="AF37" s="8">
        <v>2</v>
      </c>
      <c r="AG37" s="9">
        <v>9</v>
      </c>
    </row>
    <row r="38" spans="1:33" hidden="1">
      <c r="A38" s="25">
        <v>15</v>
      </c>
      <c r="B38" s="11" t="s">
        <v>5</v>
      </c>
      <c r="C38" s="8">
        <f t="shared" si="10"/>
        <v>161</v>
      </c>
      <c r="D38" s="8">
        <v>107</v>
      </c>
      <c r="E38" s="8">
        <v>54</v>
      </c>
      <c r="F38" s="8">
        <v>4</v>
      </c>
      <c r="G38" s="8">
        <v>5</v>
      </c>
      <c r="H38" s="8" t="s">
        <v>35</v>
      </c>
      <c r="I38" s="8">
        <v>91</v>
      </c>
      <c r="J38" s="8">
        <v>42</v>
      </c>
      <c r="K38" s="8">
        <v>3</v>
      </c>
      <c r="L38" s="8" t="s">
        <v>35</v>
      </c>
      <c r="M38" s="8">
        <v>4</v>
      </c>
      <c r="N38" s="8">
        <v>3</v>
      </c>
      <c r="O38" s="8"/>
      <c r="P38" s="8">
        <v>4</v>
      </c>
      <c r="Q38" s="8">
        <v>5</v>
      </c>
      <c r="R38" s="8"/>
      <c r="S38" s="8"/>
      <c r="T38" s="13" t="e">
        <f>#REF!/'20-5'!C38</f>
        <v>#REF!</v>
      </c>
      <c r="U38" s="8">
        <f t="shared" si="11"/>
        <v>40</v>
      </c>
      <c r="V38" s="8">
        <f t="shared" si="12"/>
        <v>13</v>
      </c>
      <c r="W38" s="8">
        <f t="shared" si="13"/>
        <v>27</v>
      </c>
      <c r="X38" s="8">
        <v>1</v>
      </c>
      <c r="Y38" s="8">
        <v>4</v>
      </c>
      <c r="Z38" s="8" t="s">
        <v>35</v>
      </c>
      <c r="AA38" s="8">
        <v>3</v>
      </c>
      <c r="AB38" s="8" t="s">
        <v>35</v>
      </c>
      <c r="AC38" s="8" t="s">
        <v>35</v>
      </c>
      <c r="AD38" s="8">
        <v>4</v>
      </c>
      <c r="AE38" s="8">
        <v>7</v>
      </c>
      <c r="AF38" s="8">
        <v>8</v>
      </c>
      <c r="AG38" s="8">
        <v>13</v>
      </c>
    </row>
    <row r="39" spans="1:33" hidden="1">
      <c r="A39" s="25"/>
      <c r="B39" s="11" t="s">
        <v>6</v>
      </c>
      <c r="C39" s="8">
        <f t="shared" si="10"/>
        <v>31</v>
      </c>
      <c r="D39" s="8">
        <v>24</v>
      </c>
      <c r="E39" s="8">
        <v>7</v>
      </c>
      <c r="F39" s="8">
        <v>1</v>
      </c>
      <c r="G39" s="8">
        <v>1</v>
      </c>
      <c r="H39" s="8" t="s">
        <v>1</v>
      </c>
      <c r="I39" s="8">
        <v>20</v>
      </c>
      <c r="J39" s="8">
        <v>5</v>
      </c>
      <c r="K39" s="8" t="s">
        <v>1</v>
      </c>
      <c r="L39" s="8" t="s">
        <v>1</v>
      </c>
      <c r="M39" s="8">
        <v>1</v>
      </c>
      <c r="N39" s="8" t="s">
        <v>1</v>
      </c>
      <c r="O39" s="8"/>
      <c r="P39" s="8">
        <v>2</v>
      </c>
      <c r="Q39" s="8">
        <v>1</v>
      </c>
      <c r="R39" s="8"/>
      <c r="S39" s="8"/>
      <c r="T39" s="13" t="e">
        <f>#REF!/'20-5'!C39</f>
        <v>#REF!</v>
      </c>
      <c r="U39" s="8">
        <f t="shared" si="11"/>
        <v>6</v>
      </c>
      <c r="V39" s="8">
        <f t="shared" si="12"/>
        <v>2</v>
      </c>
      <c r="W39" s="8">
        <f t="shared" si="13"/>
        <v>4</v>
      </c>
      <c r="X39" s="8" t="s">
        <v>1</v>
      </c>
      <c r="Y39" s="8">
        <v>1</v>
      </c>
      <c r="Z39" s="8">
        <v>1</v>
      </c>
      <c r="AA39" s="8" t="s">
        <v>1</v>
      </c>
      <c r="AB39" s="8" t="s">
        <v>1</v>
      </c>
      <c r="AC39" s="8">
        <v>1</v>
      </c>
      <c r="AD39" s="8" t="s">
        <v>1</v>
      </c>
      <c r="AE39" s="8">
        <v>1</v>
      </c>
      <c r="AF39" s="8">
        <v>1</v>
      </c>
      <c r="AG39" s="9">
        <v>1</v>
      </c>
    </row>
    <row r="40" spans="1:33" hidden="1">
      <c r="A40" s="25"/>
      <c r="B40" s="11" t="s">
        <v>7</v>
      </c>
      <c r="C40" s="8">
        <f t="shared" si="10"/>
        <v>16</v>
      </c>
      <c r="D40" s="8">
        <v>13</v>
      </c>
      <c r="E40" s="8">
        <v>3</v>
      </c>
      <c r="F40" s="8">
        <v>1</v>
      </c>
      <c r="G40" s="8">
        <v>1</v>
      </c>
      <c r="H40" s="8" t="s">
        <v>2</v>
      </c>
      <c r="I40" s="8">
        <v>11</v>
      </c>
      <c r="J40" s="8">
        <v>2</v>
      </c>
      <c r="K40" s="8" t="s">
        <v>2</v>
      </c>
      <c r="L40" s="8" t="s">
        <v>2</v>
      </c>
      <c r="M40" s="8">
        <v>1</v>
      </c>
      <c r="N40" s="8" t="s">
        <v>2</v>
      </c>
      <c r="O40" s="8"/>
      <c r="P40" s="8" t="s">
        <v>2</v>
      </c>
      <c r="Q40" s="8" t="s">
        <v>2</v>
      </c>
      <c r="R40" s="8"/>
      <c r="S40" s="8"/>
      <c r="T40" s="13" t="e">
        <f>#REF!/'20-5'!C40</f>
        <v>#REF!</v>
      </c>
      <c r="U40" s="8">
        <f t="shared" si="11"/>
        <v>6</v>
      </c>
      <c r="V40" s="8">
        <f t="shared" si="12"/>
        <v>2</v>
      </c>
      <c r="W40" s="8">
        <f t="shared" si="13"/>
        <v>4</v>
      </c>
      <c r="X40" s="8">
        <v>1</v>
      </c>
      <c r="Y40" s="8" t="s">
        <v>2</v>
      </c>
      <c r="Z40" s="8" t="s">
        <v>2</v>
      </c>
      <c r="AA40" s="8" t="s">
        <v>2</v>
      </c>
      <c r="AB40" s="8" t="s">
        <v>2</v>
      </c>
      <c r="AC40" s="8">
        <v>3</v>
      </c>
      <c r="AD40" s="8" t="s">
        <v>2</v>
      </c>
      <c r="AE40" s="8" t="s">
        <v>2</v>
      </c>
      <c r="AF40" s="8">
        <v>1</v>
      </c>
      <c r="AG40" s="9">
        <v>1</v>
      </c>
    </row>
    <row r="41" spans="1:33" hidden="1">
      <c r="A41" s="25"/>
      <c r="B41" s="11" t="s">
        <v>8</v>
      </c>
      <c r="C41" s="8">
        <f t="shared" si="10"/>
        <v>22</v>
      </c>
      <c r="D41" s="8">
        <v>13</v>
      </c>
      <c r="E41" s="8">
        <v>9</v>
      </c>
      <c r="F41" s="8">
        <v>1</v>
      </c>
      <c r="G41" s="8">
        <v>1</v>
      </c>
      <c r="H41" s="8" t="s">
        <v>0</v>
      </c>
      <c r="I41" s="8">
        <v>10</v>
      </c>
      <c r="J41" s="8">
        <v>7</v>
      </c>
      <c r="K41" s="8" t="s">
        <v>0</v>
      </c>
      <c r="L41" s="8" t="s">
        <v>0</v>
      </c>
      <c r="M41" s="8">
        <v>1</v>
      </c>
      <c r="N41" s="8" t="s">
        <v>0</v>
      </c>
      <c r="O41" s="8"/>
      <c r="P41" s="8">
        <v>1</v>
      </c>
      <c r="Q41" s="8">
        <v>1</v>
      </c>
      <c r="R41" s="8"/>
      <c r="S41" s="8"/>
      <c r="T41" s="13" t="e">
        <f>#REF!/'20-5'!C41</f>
        <v>#REF!</v>
      </c>
      <c r="U41" s="8">
        <f t="shared" si="11"/>
        <v>14</v>
      </c>
      <c r="V41" s="8">
        <f t="shared" si="12"/>
        <v>5</v>
      </c>
      <c r="W41" s="8">
        <f t="shared" si="13"/>
        <v>9</v>
      </c>
      <c r="X41" s="8" t="s">
        <v>0</v>
      </c>
      <c r="Y41" s="8">
        <v>1</v>
      </c>
      <c r="Z41" s="8" t="s">
        <v>0</v>
      </c>
      <c r="AA41" s="8">
        <v>1</v>
      </c>
      <c r="AB41" s="8">
        <v>1</v>
      </c>
      <c r="AC41" s="8" t="s">
        <v>0</v>
      </c>
      <c r="AD41" s="8" t="s">
        <v>0</v>
      </c>
      <c r="AE41" s="8">
        <v>1</v>
      </c>
      <c r="AF41" s="8">
        <v>4</v>
      </c>
      <c r="AG41" s="9">
        <v>6</v>
      </c>
    </row>
    <row r="42" spans="1:33" hidden="1">
      <c r="A42" s="25">
        <v>16</v>
      </c>
      <c r="B42" s="11" t="s">
        <v>5</v>
      </c>
      <c r="C42" s="8">
        <f t="shared" si="10"/>
        <v>159</v>
      </c>
      <c r="D42" s="8">
        <v>102</v>
      </c>
      <c r="E42" s="8">
        <v>57</v>
      </c>
      <c r="F42" s="8">
        <v>4</v>
      </c>
      <c r="G42" s="8">
        <v>5</v>
      </c>
      <c r="H42" s="8" t="s">
        <v>35</v>
      </c>
      <c r="I42" s="8">
        <v>85</v>
      </c>
      <c r="J42" s="8">
        <v>45</v>
      </c>
      <c r="K42" s="8">
        <v>3</v>
      </c>
      <c r="L42" s="8" t="s">
        <v>35</v>
      </c>
      <c r="M42" s="8">
        <v>4</v>
      </c>
      <c r="N42" s="8">
        <v>3</v>
      </c>
      <c r="O42" s="8"/>
      <c r="P42" s="8">
        <v>5</v>
      </c>
      <c r="Q42" s="8">
        <v>5</v>
      </c>
      <c r="R42" s="8"/>
      <c r="S42" s="8"/>
      <c r="T42" s="13" t="e">
        <f>#REF!/'20-5'!C42</f>
        <v>#REF!</v>
      </c>
      <c r="U42" s="8">
        <f t="shared" si="11"/>
        <v>41</v>
      </c>
      <c r="V42" s="8">
        <f t="shared" si="12"/>
        <v>13</v>
      </c>
      <c r="W42" s="8">
        <f t="shared" si="13"/>
        <v>28</v>
      </c>
      <c r="X42" s="8">
        <v>1</v>
      </c>
      <c r="Y42" s="8">
        <v>4</v>
      </c>
      <c r="Z42" s="8" t="s">
        <v>35</v>
      </c>
      <c r="AA42" s="8">
        <v>3</v>
      </c>
      <c r="AB42" s="8" t="s">
        <v>35</v>
      </c>
      <c r="AC42" s="8" t="s">
        <v>35</v>
      </c>
      <c r="AD42" s="8">
        <v>3</v>
      </c>
      <c r="AE42" s="8">
        <v>7</v>
      </c>
      <c r="AF42" s="8">
        <v>9</v>
      </c>
      <c r="AG42" s="8">
        <v>14</v>
      </c>
    </row>
    <row r="43" spans="1:33" hidden="1">
      <c r="A43" s="25"/>
      <c r="B43" s="11" t="s">
        <v>6</v>
      </c>
      <c r="C43" s="8">
        <f t="shared" si="10"/>
        <v>30</v>
      </c>
      <c r="D43" s="8">
        <v>23</v>
      </c>
      <c r="E43" s="8">
        <v>7</v>
      </c>
      <c r="F43" s="8">
        <v>1</v>
      </c>
      <c r="G43" s="8">
        <v>1</v>
      </c>
      <c r="H43" s="8" t="s">
        <v>1</v>
      </c>
      <c r="I43" s="8">
        <v>20</v>
      </c>
      <c r="J43" s="8">
        <v>6</v>
      </c>
      <c r="K43" s="8" t="s">
        <v>1</v>
      </c>
      <c r="L43" s="8" t="s">
        <v>1</v>
      </c>
      <c r="M43" s="8">
        <v>1</v>
      </c>
      <c r="N43" s="8" t="s">
        <v>1</v>
      </c>
      <c r="O43" s="8"/>
      <c r="P43" s="8">
        <v>1</v>
      </c>
      <c r="Q43" s="8" t="s">
        <v>1</v>
      </c>
      <c r="R43" s="8"/>
      <c r="S43" s="8"/>
      <c r="T43" s="13" t="e">
        <f>#REF!/'20-5'!C43</f>
        <v>#REF!</v>
      </c>
      <c r="U43" s="8">
        <f t="shared" si="11"/>
        <v>7</v>
      </c>
      <c r="V43" s="8">
        <f t="shared" si="12"/>
        <v>2</v>
      </c>
      <c r="W43" s="8">
        <f t="shared" si="13"/>
        <v>5</v>
      </c>
      <c r="X43" s="8" t="s">
        <v>1</v>
      </c>
      <c r="Y43" s="8">
        <v>1</v>
      </c>
      <c r="Z43" s="8">
        <v>1</v>
      </c>
      <c r="AA43" s="8" t="s">
        <v>1</v>
      </c>
      <c r="AB43" s="8" t="s">
        <v>1</v>
      </c>
      <c r="AC43" s="8">
        <v>2</v>
      </c>
      <c r="AD43" s="8" t="s">
        <v>1</v>
      </c>
      <c r="AE43" s="8">
        <v>1</v>
      </c>
      <c r="AF43" s="8">
        <v>1</v>
      </c>
      <c r="AG43" s="9">
        <v>1</v>
      </c>
    </row>
    <row r="44" spans="1:33" hidden="1">
      <c r="A44" s="25"/>
      <c r="B44" s="11" t="s">
        <v>7</v>
      </c>
      <c r="C44" s="8">
        <f t="shared" si="10"/>
        <v>17</v>
      </c>
      <c r="D44" s="8">
        <v>13</v>
      </c>
      <c r="E44" s="8">
        <v>4</v>
      </c>
      <c r="F44" s="8">
        <v>1</v>
      </c>
      <c r="G44" s="8">
        <v>1</v>
      </c>
      <c r="H44" s="8" t="s">
        <v>2</v>
      </c>
      <c r="I44" s="8">
        <v>10</v>
      </c>
      <c r="J44" s="8">
        <v>3</v>
      </c>
      <c r="K44" s="8" t="s">
        <v>2</v>
      </c>
      <c r="L44" s="8" t="s">
        <v>2</v>
      </c>
      <c r="M44" s="8">
        <v>1</v>
      </c>
      <c r="N44" s="8" t="s">
        <v>2</v>
      </c>
      <c r="O44" s="8"/>
      <c r="P44" s="8">
        <v>1</v>
      </c>
      <c r="Q44" s="8" t="s">
        <v>2</v>
      </c>
      <c r="R44" s="8"/>
      <c r="S44" s="8"/>
      <c r="T44" s="13" t="e">
        <f>#REF!/'20-5'!C44</f>
        <v>#REF!</v>
      </c>
      <c r="U44" s="8">
        <f t="shared" si="11"/>
        <v>5</v>
      </c>
      <c r="V44" s="8">
        <f t="shared" si="12"/>
        <v>1</v>
      </c>
      <c r="W44" s="8">
        <f t="shared" si="13"/>
        <v>4</v>
      </c>
      <c r="X44" s="8" t="s">
        <v>2</v>
      </c>
      <c r="Y44" s="8">
        <v>1</v>
      </c>
      <c r="Z44" s="8" t="s">
        <v>2</v>
      </c>
      <c r="AA44" s="8" t="s">
        <v>2</v>
      </c>
      <c r="AB44" s="8" t="s">
        <v>2</v>
      </c>
      <c r="AC44" s="8">
        <v>2</v>
      </c>
      <c r="AD44" s="8" t="s">
        <v>2</v>
      </c>
      <c r="AE44" s="8" t="s">
        <v>2</v>
      </c>
      <c r="AF44" s="8">
        <v>1</v>
      </c>
      <c r="AG44" s="9">
        <v>1</v>
      </c>
    </row>
    <row r="45" spans="1:33" hidden="1">
      <c r="A45" s="25"/>
      <c r="B45" s="11" t="s">
        <v>8</v>
      </c>
      <c r="C45" s="8">
        <f t="shared" si="10"/>
        <v>23</v>
      </c>
      <c r="D45" s="8">
        <v>13</v>
      </c>
      <c r="E45" s="8">
        <v>10</v>
      </c>
      <c r="F45" s="8">
        <v>1</v>
      </c>
      <c r="G45" s="8">
        <v>1</v>
      </c>
      <c r="H45" s="8" t="s">
        <v>0</v>
      </c>
      <c r="I45" s="8">
        <v>10</v>
      </c>
      <c r="J45" s="8">
        <v>8</v>
      </c>
      <c r="K45" s="8" t="s">
        <v>0</v>
      </c>
      <c r="L45" s="8" t="s">
        <v>0</v>
      </c>
      <c r="M45" s="8">
        <v>1</v>
      </c>
      <c r="N45" s="8">
        <v>1</v>
      </c>
      <c r="O45" s="8"/>
      <c r="P45" s="8">
        <v>1</v>
      </c>
      <c r="Q45" s="8" t="s">
        <v>0</v>
      </c>
      <c r="R45" s="8"/>
      <c r="S45" s="8"/>
      <c r="T45" s="13" t="e">
        <f>#REF!/'20-5'!C45</f>
        <v>#REF!</v>
      </c>
      <c r="U45" s="8">
        <f t="shared" si="11"/>
        <v>6</v>
      </c>
      <c r="V45" s="8">
        <f t="shared" si="12"/>
        <v>2</v>
      </c>
      <c r="W45" s="8">
        <f t="shared" si="13"/>
        <v>4</v>
      </c>
      <c r="X45" s="8" t="s">
        <v>0</v>
      </c>
      <c r="Y45" s="8">
        <v>1</v>
      </c>
      <c r="Z45" s="8" t="s">
        <v>0</v>
      </c>
      <c r="AA45" s="8">
        <v>1</v>
      </c>
      <c r="AB45" s="8">
        <v>1</v>
      </c>
      <c r="AC45" s="8" t="s">
        <v>0</v>
      </c>
      <c r="AD45" s="8" t="s">
        <v>0</v>
      </c>
      <c r="AE45" s="8">
        <v>1</v>
      </c>
      <c r="AF45" s="8">
        <v>1</v>
      </c>
      <c r="AG45" s="9">
        <v>1</v>
      </c>
    </row>
    <row r="46" spans="1:33" ht="24" hidden="1" customHeight="1">
      <c r="A46" s="7">
        <v>17</v>
      </c>
      <c r="B46" s="11" t="s">
        <v>5</v>
      </c>
      <c r="C46" s="8">
        <f t="shared" si="10"/>
        <v>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3" t="e">
        <f>#REF!/'20-5'!C46</f>
        <v>#REF!</v>
      </c>
      <c r="U46" s="8">
        <f t="shared" si="11"/>
        <v>0</v>
      </c>
      <c r="V46" s="8">
        <f t="shared" si="12"/>
        <v>0</v>
      </c>
      <c r="W46" s="8">
        <f t="shared" si="13"/>
        <v>0</v>
      </c>
      <c r="X46" s="8"/>
      <c r="Y46" s="8"/>
      <c r="Z46" s="8"/>
      <c r="AA46" s="8"/>
      <c r="AB46" s="8"/>
      <c r="AC46" s="8"/>
      <c r="AD46" s="8"/>
      <c r="AE46" s="8"/>
      <c r="AF46" s="8"/>
      <c r="AG46" s="9"/>
    </row>
    <row r="47" spans="1:33" hidden="1">
      <c r="A47" s="9"/>
      <c r="B47" s="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3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9"/>
    </row>
    <row r="48" spans="1:33" hidden="1">
      <c r="B48" s="10" t="s">
        <v>14</v>
      </c>
    </row>
  </sheetData>
  <mergeCells count="93">
    <mergeCell ref="A21:B21"/>
    <mergeCell ref="A20:B20"/>
    <mergeCell ref="A17:B17"/>
    <mergeCell ref="A2:B5"/>
    <mergeCell ref="A9:B9"/>
    <mergeCell ref="A6:B6"/>
    <mergeCell ref="A7:B7"/>
    <mergeCell ref="A8:B8"/>
    <mergeCell ref="A14:B14"/>
    <mergeCell ref="A11:B11"/>
    <mergeCell ref="A12:B12"/>
    <mergeCell ref="U4:U5"/>
    <mergeCell ref="V4:V5"/>
    <mergeCell ref="W4:W5"/>
    <mergeCell ref="X4:Y4"/>
    <mergeCell ref="Z4:AA4"/>
    <mergeCell ref="AB4:AC4"/>
    <mergeCell ref="T2:T5"/>
    <mergeCell ref="X3:AA3"/>
    <mergeCell ref="AB3:AG3"/>
    <mergeCell ref="AD4:AE4"/>
    <mergeCell ref="Q4:Q5"/>
    <mergeCell ref="U2:AG2"/>
    <mergeCell ref="R2:S2"/>
    <mergeCell ref="U3:W3"/>
    <mergeCell ref="S3:S5"/>
    <mergeCell ref="AF4:AG4"/>
    <mergeCell ref="C3:E3"/>
    <mergeCell ref="F3:F5"/>
    <mergeCell ref="G3:H3"/>
    <mergeCell ref="I3:J3"/>
    <mergeCell ref="K3:L3"/>
    <mergeCell ref="M3:M5"/>
    <mergeCell ref="I4:I5"/>
    <mergeCell ref="J4:J5"/>
    <mergeCell ref="N3:N5"/>
    <mergeCell ref="C2:Q2"/>
    <mergeCell ref="K4:K5"/>
    <mergeCell ref="C4:C5"/>
    <mergeCell ref="D4:D5"/>
    <mergeCell ref="E4:E5"/>
    <mergeCell ref="G4:G5"/>
    <mergeCell ref="L4:L5"/>
    <mergeCell ref="H4:H5"/>
    <mergeCell ref="O3:O5"/>
    <mergeCell ref="A16:B16"/>
    <mergeCell ref="A15:B15"/>
    <mergeCell ref="P27:Q27"/>
    <mergeCell ref="C28:C29"/>
    <mergeCell ref="P3:Q3"/>
    <mergeCell ref="A30:A33"/>
    <mergeCell ref="F27:F29"/>
    <mergeCell ref="A10:B10"/>
    <mergeCell ref="A13:B13"/>
    <mergeCell ref="A19:B19"/>
    <mergeCell ref="AB28:AC28"/>
    <mergeCell ref="D28:D29"/>
    <mergeCell ref="E28:E29"/>
    <mergeCell ref="I27:J27"/>
    <mergeCell ref="K27:L27"/>
    <mergeCell ref="P4:P5"/>
    <mergeCell ref="G28:G29"/>
    <mergeCell ref="N27:N29"/>
    <mergeCell ref="C27:E27"/>
    <mergeCell ref="R3:R5"/>
    <mergeCell ref="A42:A45"/>
    <mergeCell ref="A26:A29"/>
    <mergeCell ref="C26:Q26"/>
    <mergeCell ref="K28:K29"/>
    <mergeCell ref="L28:L29"/>
    <mergeCell ref="A34:A37"/>
    <mergeCell ref="A38:A41"/>
    <mergeCell ref="B26:B29"/>
    <mergeCell ref="AD28:AE28"/>
    <mergeCell ref="T26:T29"/>
    <mergeCell ref="H28:H29"/>
    <mergeCell ref="I28:I29"/>
    <mergeCell ref="J28:J29"/>
    <mergeCell ref="P28:P29"/>
    <mergeCell ref="Q28:Q29"/>
    <mergeCell ref="M27:M29"/>
    <mergeCell ref="X28:Y28"/>
    <mergeCell ref="Z28:AA28"/>
    <mergeCell ref="AF28:AG28"/>
    <mergeCell ref="W28:W29"/>
    <mergeCell ref="X27:AA27"/>
    <mergeCell ref="G27:H27"/>
    <mergeCell ref="V28:V29"/>
    <mergeCell ref="A18:B18"/>
    <mergeCell ref="AB27:AG27"/>
    <mergeCell ref="U26:AG26"/>
    <mergeCell ref="U28:U29"/>
    <mergeCell ref="U27:W27"/>
  </mergeCells>
  <phoneticPr fontId="2"/>
  <pageMargins left="0.78700000000000003" right="0.78700000000000003" top="0.98399999999999999" bottom="0.98399999999999999" header="0.51200000000000001" footer="0.51200000000000001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2017-09-27T02:16:45Z</cp:lastPrinted>
  <dcterms:created xsi:type="dcterms:W3CDTF">1997-01-08T22:48:59Z</dcterms:created>
  <dcterms:modified xsi:type="dcterms:W3CDTF">2023-02-28T07:04:19Z</dcterms:modified>
</cp:coreProperties>
</file>