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A1D6B21-444F-4F5E-8DF0-AE614A9C16D7}" xr6:coauthVersionLast="36" xr6:coauthVersionMax="36" xr10:uidLastSave="{00000000-0000-0000-0000-000000000000}"/>
  <bookViews>
    <workbookView xWindow="0" yWindow="0" windowWidth="19980" windowHeight="9180" tabRatio="882"/>
  </bookViews>
  <sheets>
    <sheet name="26-10" sheetId="4" r:id="rId1"/>
  </sheets>
  <definedNames>
    <definedName name="_xlnm.Print_Area" localSheetId="0">'26-10'!$A$1:$BF$39</definedName>
  </definedNames>
  <calcPr calcId="191029"/>
</workbook>
</file>

<file path=xl/calcChain.xml><?xml version="1.0" encoding="utf-8"?>
<calcChain xmlns="http://schemas.openxmlformats.org/spreadsheetml/2006/main">
  <c r="BF6" i="4" l="1"/>
  <c r="BF5" i="4"/>
  <c r="BE5" i="4"/>
  <c r="BE6" i="4"/>
  <c r="BD5" i="4"/>
  <c r="BD6" i="4"/>
  <c r="BC6" i="4"/>
  <c r="BC5" i="4"/>
  <c r="BB6" i="4"/>
  <c r="BB5" i="4"/>
  <c r="BA5" i="4"/>
  <c r="BA6" i="4"/>
  <c r="AZ6" i="4"/>
  <c r="AZ5" i="4"/>
  <c r="AY6" i="4"/>
  <c r="AY5" i="4"/>
  <c r="K5" i="4"/>
  <c r="K6" i="4"/>
  <c r="J5" i="4"/>
  <c r="J6" i="4"/>
  <c r="I6" i="4"/>
  <c r="I5" i="4"/>
  <c r="T6" i="4"/>
  <c r="AD6" i="4"/>
  <c r="AN6" i="4"/>
  <c r="AX6" i="4"/>
  <c r="T5" i="4"/>
  <c r="AD5" i="4"/>
  <c r="AN5" i="4"/>
  <c r="AX5" i="4"/>
  <c r="AK5" i="4"/>
  <c r="AU5" i="4"/>
  <c r="P6" i="4"/>
  <c r="Z6" i="4"/>
  <c r="AJ6" i="4"/>
  <c r="AT6" i="4"/>
  <c r="Q6" i="4"/>
  <c r="AA6" i="4"/>
  <c r="AK6" i="4"/>
  <c r="AU6" i="4"/>
  <c r="R6" i="4"/>
  <c r="AB6" i="4"/>
  <c r="AL6" i="4"/>
  <c r="AV6" i="4"/>
  <c r="S6" i="4"/>
  <c r="AC6" i="4"/>
  <c r="AM6" i="4"/>
  <c r="AW6" i="4"/>
  <c r="P5" i="4"/>
  <c r="Z5" i="4"/>
  <c r="AJ5" i="4"/>
  <c r="AT5" i="4"/>
  <c r="Q5" i="4"/>
  <c r="AA5" i="4"/>
  <c r="R5" i="4"/>
  <c r="AB5" i="4"/>
  <c r="AL5" i="4"/>
  <c r="AV5" i="4"/>
  <c r="S5" i="4"/>
  <c r="AC5" i="4"/>
  <c r="AM5" i="4"/>
  <c r="AW5" i="4"/>
</calcChain>
</file>

<file path=xl/sharedStrings.xml><?xml version="1.0" encoding="utf-8"?>
<sst xmlns="http://schemas.openxmlformats.org/spreadsheetml/2006/main" count="962" uniqueCount="35">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</sst>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#,##0_ ;[Red]\-#,##0\ "/>
    <numFmt numFmtId="195" formatCode="0_);[Red]\(0\)"/>
    <numFmt numFmtId="196" formatCode="#,##0_);[Red]\(#,##0\)"/>
    <numFmt numFmtId="202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94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96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94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95" fontId="5" fillId="0" borderId="14" xfId="1" applyNumberFormat="1" applyFont="1" applyFill="1" applyBorder="1" applyAlignment="1">
      <alignment horizontal="right" vertical="center"/>
    </xf>
    <xf numFmtId="196" fontId="5" fillId="0" borderId="14" xfId="1" applyNumberFormat="1" applyFont="1" applyFill="1" applyBorder="1" applyAlignment="1">
      <alignment horizontal="right" vertical="center"/>
    </xf>
    <xf numFmtId="194" fontId="5" fillId="0" borderId="6" xfId="1" applyNumberFormat="1" applyFont="1" applyFill="1" applyBorder="1" applyAlignment="1">
      <alignment horizontal="right" vertical="center" shrinkToFit="1"/>
    </xf>
    <xf numFmtId="194" fontId="5" fillId="0" borderId="7" xfId="1" applyNumberFormat="1" applyFont="1" applyFill="1" applyBorder="1" applyAlignment="1">
      <alignment horizontal="right" vertical="center" shrinkToFit="1"/>
    </xf>
    <xf numFmtId="194" fontId="5" fillId="0" borderId="0" xfId="1" applyNumberFormat="1" applyFont="1" applyFill="1" applyBorder="1" applyAlignment="1">
      <alignment horizontal="right" vertical="center" shrinkToFit="1"/>
    </xf>
    <xf numFmtId="194" fontId="5" fillId="0" borderId="12" xfId="1" applyNumberFormat="1" applyFont="1" applyFill="1" applyBorder="1" applyAlignment="1">
      <alignment horizontal="right" vertical="center" shrinkToFit="1"/>
    </xf>
    <xf numFmtId="194" fontId="5" fillId="0" borderId="11" xfId="1" applyNumberFormat="1" applyFont="1" applyFill="1" applyBorder="1" applyAlignment="1">
      <alignment horizontal="right" vertical="center" shrinkToFit="1"/>
    </xf>
    <xf numFmtId="194" fontId="5" fillId="0" borderId="14" xfId="1" applyNumberFormat="1" applyFont="1" applyFill="1" applyBorder="1" applyAlignment="1">
      <alignment horizontal="right" vertical="center" shrinkToFit="1"/>
    </xf>
    <xf numFmtId="202" fontId="3" fillId="0" borderId="7" xfId="0" applyNumberFormat="1" applyFont="1" applyFill="1" applyBorder="1" applyAlignment="1">
      <alignment vertical="center"/>
    </xf>
    <xf numFmtId="202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94" fontId="5" fillId="0" borderId="12" xfId="1" applyNumberFormat="1" applyFont="1" applyFill="1" applyBorder="1" applyAlignment="1">
      <alignment horizontal="right" vertical="center"/>
    </xf>
    <xf numFmtId="196" fontId="5" fillId="0" borderId="12" xfId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4" xfId="0" applyNumberFormat="1" applyFont="1" applyFill="1" applyBorder="1" applyAlignment="1">
      <alignment vertical="center"/>
    </xf>
    <xf numFmtId="194" fontId="3" fillId="0" borderId="0" xfId="1" applyNumberFormat="1" applyFont="1" applyFill="1" applyBorder="1" applyAlignment="1">
      <alignment horizontal="right" vertical="center" shrinkToFit="1"/>
    </xf>
    <xf numFmtId="194" fontId="3" fillId="0" borderId="14" xfId="1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202" fontId="3" fillId="0" borderId="15" xfId="0" applyNumberFormat="1" applyFont="1" applyFill="1" applyBorder="1" applyAlignment="1">
      <alignment vertical="center"/>
    </xf>
    <xf numFmtId="202" fontId="3" fillId="0" borderId="16" xfId="0" applyNumberFormat="1" applyFont="1" applyFill="1" applyBorder="1" applyAlignment="1">
      <alignment vertical="center"/>
    </xf>
    <xf numFmtId="194" fontId="3" fillId="0" borderId="17" xfId="1" applyNumberFormat="1" applyFont="1" applyFill="1" applyBorder="1" applyAlignment="1">
      <alignment horizontal="right" vertical="center" shrinkToFit="1"/>
    </xf>
    <xf numFmtId="194" fontId="3" fillId="0" borderId="18" xfId="1" applyNumberFormat="1" applyFont="1" applyFill="1" applyBorder="1" applyAlignment="1">
      <alignment horizontal="right" vertical="center" shrinkToFit="1"/>
    </xf>
    <xf numFmtId="194" fontId="7" fillId="0" borderId="0" xfId="1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202" fontId="3" fillId="0" borderId="12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showGridLines="0" tabSelected="1" view="pageBreakPreview" topLeftCell="B1" zoomScaleNormal="100" zoomScaleSheetLayoutView="100" workbookViewId="0">
      <selection activeCell="B2" sqref="B2"/>
    </sheetView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7.625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8" ht="14.25">
      <c r="B1" s="52" t="s">
        <v>34</v>
      </c>
    </row>
    <row r="2" spans="1:58" ht="2.25" customHeight="1"/>
    <row r="3" spans="1:58" ht="14.25" customHeight="1" thickBot="1">
      <c r="A3" s="3" t="s">
        <v>32</v>
      </c>
      <c r="G3" s="6"/>
      <c r="H3" s="6"/>
      <c r="I3" s="6"/>
      <c r="J3" s="6"/>
      <c r="L3" s="3"/>
      <c r="BE3" s="6"/>
      <c r="BF3" s="6" t="s">
        <v>33</v>
      </c>
    </row>
    <row r="4" spans="1:58" s="9" customFormat="1" ht="22.5">
      <c r="A4" s="70" t="s">
        <v>9</v>
      </c>
      <c r="B4" s="71"/>
      <c r="C4" s="71"/>
      <c r="D4" s="8" t="s">
        <v>23</v>
      </c>
      <c r="E4" s="7" t="s">
        <v>31</v>
      </c>
      <c r="F4" s="7">
        <v>15</v>
      </c>
      <c r="G4" s="1">
        <v>16</v>
      </c>
      <c r="H4" s="1">
        <v>17</v>
      </c>
      <c r="I4" s="1">
        <v>18</v>
      </c>
      <c r="J4" s="1">
        <v>19</v>
      </c>
      <c r="K4" s="7">
        <v>20</v>
      </c>
      <c r="L4" s="79" t="s">
        <v>9</v>
      </c>
      <c r="M4" s="71"/>
      <c r="N4" s="80"/>
      <c r="O4" s="8" t="s">
        <v>10</v>
      </c>
      <c r="P4" s="10" t="s">
        <v>24</v>
      </c>
      <c r="Q4" s="10">
        <v>14</v>
      </c>
      <c r="R4" s="10">
        <v>15</v>
      </c>
      <c r="S4" s="10">
        <v>16</v>
      </c>
      <c r="T4" s="10">
        <v>17</v>
      </c>
      <c r="U4" s="43"/>
      <c r="V4" s="79" t="s">
        <v>9</v>
      </c>
      <c r="W4" s="71"/>
      <c r="X4" s="80"/>
      <c r="Y4" s="8" t="s">
        <v>10</v>
      </c>
      <c r="Z4" s="1" t="s">
        <v>24</v>
      </c>
      <c r="AA4" s="2">
        <v>14</v>
      </c>
      <c r="AB4" s="2">
        <v>15</v>
      </c>
      <c r="AC4" s="2">
        <v>16</v>
      </c>
      <c r="AD4" s="2">
        <v>17</v>
      </c>
      <c r="AE4" s="43"/>
      <c r="AF4" s="87" t="s">
        <v>9</v>
      </c>
      <c r="AG4" s="87"/>
      <c r="AH4" s="87"/>
      <c r="AI4" s="8" t="s">
        <v>10</v>
      </c>
      <c r="AJ4" s="1" t="s">
        <v>24</v>
      </c>
      <c r="AK4" s="2">
        <v>14</v>
      </c>
      <c r="AL4" s="2">
        <v>15</v>
      </c>
      <c r="AM4" s="2">
        <v>16</v>
      </c>
      <c r="AN4" s="2">
        <v>17</v>
      </c>
      <c r="AO4" s="43"/>
      <c r="AP4" s="87" t="s">
        <v>9</v>
      </c>
      <c r="AQ4" s="87"/>
      <c r="AR4" s="79"/>
      <c r="AS4" s="8" t="s">
        <v>10</v>
      </c>
      <c r="AT4" s="1" t="s">
        <v>24</v>
      </c>
      <c r="AU4" s="2">
        <v>14</v>
      </c>
      <c r="AV4" s="2">
        <v>15</v>
      </c>
      <c r="AW4" s="2">
        <v>16</v>
      </c>
      <c r="AX4" s="2">
        <v>17</v>
      </c>
      <c r="AY4" s="10">
        <v>21</v>
      </c>
      <c r="AZ4" s="7">
        <v>22</v>
      </c>
      <c r="BA4" s="7">
        <v>23</v>
      </c>
      <c r="BB4" s="7">
        <v>24</v>
      </c>
      <c r="BC4" s="7">
        <v>25</v>
      </c>
      <c r="BD4" s="7">
        <v>26</v>
      </c>
      <c r="BE4" s="7">
        <v>27</v>
      </c>
      <c r="BF4" s="50">
        <v>28</v>
      </c>
    </row>
    <row r="5" spans="1:58">
      <c r="A5" s="55" t="s">
        <v>1</v>
      </c>
      <c r="B5" s="56"/>
      <c r="C5" s="57"/>
      <c r="D5" s="11" t="s">
        <v>0</v>
      </c>
      <c r="E5" s="27">
        <v>1603</v>
      </c>
      <c r="F5" s="28">
        <v>2587</v>
      </c>
      <c r="G5" s="28">
        <v>1489</v>
      </c>
      <c r="H5" s="28">
        <v>1302</v>
      </c>
      <c r="I5" s="29">
        <f>I7+I11+I13+I35+I37</f>
        <v>5594</v>
      </c>
      <c r="J5" s="29">
        <f>J7+J11+J13+J35+J37</f>
        <v>7658</v>
      </c>
      <c r="K5" s="29">
        <f>K7+K11+K13+K33+K35+K37</f>
        <v>7214</v>
      </c>
      <c r="L5" s="72" t="s">
        <v>2</v>
      </c>
      <c r="M5" s="76" t="s">
        <v>1</v>
      </c>
      <c r="N5" s="77"/>
      <c r="O5" s="11" t="s">
        <v>0</v>
      </c>
      <c r="P5" s="13">
        <f t="shared" ref="P5:S6" si="0">SUM(P7,P9,P11,P13,P15,P17,P19,P21,P23,P25,P27,P29,P31,P33,P35,P37)</f>
        <v>973</v>
      </c>
      <c r="Q5" s="14">
        <f t="shared" si="0"/>
        <v>600</v>
      </c>
      <c r="R5" s="14">
        <f t="shared" si="0"/>
        <v>1085</v>
      </c>
      <c r="S5" s="14">
        <f t="shared" si="0"/>
        <v>968</v>
      </c>
      <c r="T5" s="14">
        <f>SUM(T7,T9,T11,T13,T15,T17,T19,T21,T23,T25,T27,T29,T31,T33,T35,T37)</f>
        <v>1055</v>
      </c>
      <c r="U5" s="35"/>
      <c r="V5" s="81" t="s">
        <v>3</v>
      </c>
      <c r="W5" s="83" t="s">
        <v>1</v>
      </c>
      <c r="X5" s="83"/>
      <c r="Y5" s="15" t="s">
        <v>0</v>
      </c>
      <c r="Z5" s="12">
        <f t="shared" ref="Z5:AC6" si="1">SUM(Z7,Z9,Z11,Z13,Z15,Z17,Z19,Z21,Z23,Z25,Z27,Z29,Z31,Z33,Z35,Z37)</f>
        <v>554</v>
      </c>
      <c r="AA5" s="12">
        <f t="shared" si="1"/>
        <v>709</v>
      </c>
      <c r="AB5" s="12">
        <f t="shared" si="1"/>
        <v>553</v>
      </c>
      <c r="AC5" s="12">
        <f t="shared" si="1"/>
        <v>521</v>
      </c>
      <c r="AD5" s="12">
        <f>SUM(AD7,AD9,AD11,AD13,AD15,AD17,AD19,AD21,AD23,AD25,AD27,AD29,AD31,AD33,AD35,AD37)</f>
        <v>247</v>
      </c>
      <c r="AE5" s="35"/>
      <c r="AF5" s="81" t="s">
        <v>22</v>
      </c>
      <c r="AG5" s="88" t="s">
        <v>1</v>
      </c>
      <c r="AH5" s="88"/>
      <c r="AI5" s="15" t="s">
        <v>0</v>
      </c>
      <c r="AJ5" s="16">
        <f t="shared" ref="AJ5:AM6" si="2">SUM(AJ7,AJ9,AJ11,AJ13,AJ15,AJ17,AJ19,AJ21,AJ23,AJ25,AJ27,AJ29,AJ31,AJ33,AJ35,AJ37)</f>
        <v>0</v>
      </c>
      <c r="AK5" s="16">
        <f t="shared" si="2"/>
        <v>272</v>
      </c>
      <c r="AL5" s="16">
        <f t="shared" si="2"/>
        <v>949</v>
      </c>
      <c r="AM5" s="16">
        <f t="shared" si="2"/>
        <v>0</v>
      </c>
      <c r="AN5" s="16">
        <f>SUM(AN7,AN9,AN11,AN13,AN15,AN17,AN19,AN21,AN23,AN25,AN27,AN29,AN31,AN33,AN35,AN37)</f>
        <v>0</v>
      </c>
      <c r="AO5" s="35"/>
      <c r="AP5" s="89" t="s">
        <v>4</v>
      </c>
      <c r="AQ5" s="88" t="s">
        <v>1</v>
      </c>
      <c r="AR5" s="88"/>
      <c r="AS5" s="15" t="s">
        <v>0</v>
      </c>
      <c r="AT5" s="17">
        <f t="shared" ref="AT5:AV6" si="3">SUM(AT7,AT9,AT11,AT13,AT15,AT17,AT19,AT21,AT23,AT25,AT27,AT29,AT31,AT33,AT35,AT37)</f>
        <v>0</v>
      </c>
      <c r="AU5" s="17">
        <f>SUM(AU7,AU9,AU11,AU13,AU15,AU17,AU19,AU21,AU23,AU25,AU27,AU29,AU31,AU33,AU35,AU37)</f>
        <v>22</v>
      </c>
      <c r="AV5" s="17">
        <f t="shared" si="3"/>
        <v>0</v>
      </c>
      <c r="AW5" s="17">
        <f>SUM(AW7,AW9,AW11,AW13,AW15,AW17,AW19,AW21,AW23,AW25,AW27,AW29,AW31,AW33,AW35,AW37)</f>
        <v>0</v>
      </c>
      <c r="AX5" s="17">
        <f>SUM(AX7,AX9,AX11,AX13,AX15,AX17,AX19,AX21,AX23,AX25,AX27,AX29,AX31,AX33,AX35,AX37)</f>
        <v>0</v>
      </c>
      <c r="AY5" s="33">
        <f>AY7+AY13+AY33+AY35</f>
        <v>955</v>
      </c>
      <c r="AZ5" s="33">
        <f t="shared" ref="AZ5:BB6" si="4">AZ7+AZ13+AZ33+AZ35+AZ37</f>
        <v>12855</v>
      </c>
      <c r="BA5" s="33">
        <f t="shared" si="4"/>
        <v>667</v>
      </c>
      <c r="BB5" s="33">
        <f t="shared" si="4"/>
        <v>2858</v>
      </c>
      <c r="BC5" s="33">
        <f t="shared" ref="BC5:BE6" si="5">BC7+BC11+BC13+BC33+BC35+BC37</f>
        <v>14131</v>
      </c>
      <c r="BD5" s="33">
        <f t="shared" si="5"/>
        <v>3455</v>
      </c>
      <c r="BE5" s="33">
        <f t="shared" si="5"/>
        <v>1368</v>
      </c>
      <c r="BF5" s="45">
        <f>BF7+BF11+BF13+BF33+BF35+BF37</f>
        <v>6651</v>
      </c>
    </row>
    <row r="6" spans="1:58">
      <c r="A6" s="58"/>
      <c r="B6" s="59"/>
      <c r="C6" s="54"/>
      <c r="D6" s="18" t="s">
        <v>11</v>
      </c>
      <c r="E6" s="31">
        <v>162585</v>
      </c>
      <c r="F6" s="30">
        <v>151351</v>
      </c>
      <c r="G6" s="30">
        <v>87709</v>
      </c>
      <c r="H6" s="30">
        <v>125089</v>
      </c>
      <c r="I6" s="30">
        <f>I8+I12+I14+I36+I38</f>
        <v>128363</v>
      </c>
      <c r="J6" s="30">
        <f>J8+J12+J14+J36+J38</f>
        <v>311612</v>
      </c>
      <c r="K6" s="30">
        <f>K8+K12+K14+K34+K36+K38</f>
        <v>98122</v>
      </c>
      <c r="L6" s="72"/>
      <c r="M6" s="76"/>
      <c r="N6" s="77"/>
      <c r="O6" s="19" t="s">
        <v>11</v>
      </c>
      <c r="P6" s="20">
        <f t="shared" si="0"/>
        <v>70898</v>
      </c>
      <c r="Q6" s="21">
        <f t="shared" si="0"/>
        <v>105887</v>
      </c>
      <c r="R6" s="21">
        <f t="shared" si="0"/>
        <v>98373</v>
      </c>
      <c r="S6" s="21">
        <f t="shared" si="0"/>
        <v>70128</v>
      </c>
      <c r="T6" s="21">
        <f>SUM(T8,T10,T12,T14,T16,T18,T20,T22,T24,T26,T28,T30,T32,T34,T36,T38)</f>
        <v>92733</v>
      </c>
      <c r="U6" s="36"/>
      <c r="V6" s="82"/>
      <c r="W6" s="84"/>
      <c r="X6" s="84"/>
      <c r="Y6" s="15" t="s">
        <v>11</v>
      </c>
      <c r="Z6" s="37">
        <f t="shared" si="1"/>
        <v>32521</v>
      </c>
      <c r="AA6" s="37">
        <f t="shared" si="1"/>
        <v>31546</v>
      </c>
      <c r="AB6" s="37">
        <f t="shared" si="1"/>
        <v>21490</v>
      </c>
      <c r="AC6" s="37">
        <f t="shared" si="1"/>
        <v>17581</v>
      </c>
      <c r="AD6" s="37">
        <f>SUM(AD8,AD10,AD12,AD14,AD16,AD18,AD20,AD22,AD24,AD26,AD28,AD30,AD32,AD34,AD36,AD38)</f>
        <v>32356</v>
      </c>
      <c r="AE6" s="36"/>
      <c r="AF6" s="82"/>
      <c r="AG6" s="84"/>
      <c r="AH6" s="84"/>
      <c r="AI6" s="15" t="s">
        <v>11</v>
      </c>
      <c r="AJ6" s="21">
        <f t="shared" si="2"/>
        <v>0</v>
      </c>
      <c r="AK6" s="21">
        <f t="shared" si="2"/>
        <v>20828</v>
      </c>
      <c r="AL6" s="21">
        <f t="shared" si="2"/>
        <v>31488</v>
      </c>
      <c r="AM6" s="21">
        <f t="shared" si="2"/>
        <v>0</v>
      </c>
      <c r="AN6" s="21">
        <f>SUM(AN8,AN10,AN12,AN14,AN16,AN18,AN20,AN22,AN24,AN26,AN28,AN30,AN32,AN34,AN36,AN38)</f>
        <v>0</v>
      </c>
      <c r="AO6" s="36"/>
      <c r="AP6" s="82"/>
      <c r="AQ6" s="84"/>
      <c r="AR6" s="84"/>
      <c r="AS6" s="15" t="s">
        <v>11</v>
      </c>
      <c r="AT6" s="38">
        <f t="shared" si="3"/>
        <v>0</v>
      </c>
      <c r="AU6" s="38">
        <f t="shared" si="3"/>
        <v>4324</v>
      </c>
      <c r="AV6" s="38">
        <f t="shared" si="3"/>
        <v>0</v>
      </c>
      <c r="AW6" s="38">
        <f>SUM(AW8,AW10,AW12,AW14,AW16,AW18,AW20,AW22,AW24,AW26,AW28,AW30,AW32,AW34,AW36,AW38)</f>
        <v>0</v>
      </c>
      <c r="AX6" s="38">
        <f>SUM(AX8,AX10,AX12,AX14,AX16,AX18,AX20,AX22,AX24,AX26,AX28,AX30,AX32,AX34,AX36,AX38)</f>
        <v>0</v>
      </c>
      <c r="AY6" s="34">
        <f>AY8+AY14+AY34+AY36</f>
        <v>162894</v>
      </c>
      <c r="AZ6" s="34">
        <f t="shared" si="4"/>
        <v>80774</v>
      </c>
      <c r="BA6" s="51">
        <f t="shared" si="4"/>
        <v>63949</v>
      </c>
      <c r="BB6" s="34">
        <f>BB8+BB14+BB34+BB36+BB38</f>
        <v>64501</v>
      </c>
      <c r="BC6" s="34">
        <f t="shared" si="5"/>
        <v>154271</v>
      </c>
      <c r="BD6" s="34">
        <f t="shared" si="5"/>
        <v>69861</v>
      </c>
      <c r="BE6" s="34">
        <f t="shared" si="5"/>
        <v>71765</v>
      </c>
      <c r="BF6" s="46">
        <f>BF8+BF12+BF14+BF34+BF36+BF38</f>
        <v>78605</v>
      </c>
    </row>
    <row r="7" spans="1:58" ht="16.5" customHeight="1">
      <c r="A7" s="66" t="s">
        <v>17</v>
      </c>
      <c r="B7" s="63" t="s">
        <v>12</v>
      </c>
      <c r="C7" s="57" t="s">
        <v>15</v>
      </c>
      <c r="D7" s="11" t="s">
        <v>0</v>
      </c>
      <c r="E7" s="29">
        <v>294</v>
      </c>
      <c r="F7" s="29">
        <v>1600</v>
      </c>
      <c r="G7" s="29">
        <v>493</v>
      </c>
      <c r="H7" s="29">
        <v>751</v>
      </c>
      <c r="I7" s="29">
        <v>363</v>
      </c>
      <c r="J7" s="29">
        <v>663</v>
      </c>
      <c r="K7" s="29">
        <v>209</v>
      </c>
      <c r="L7" s="73" t="s">
        <v>17</v>
      </c>
      <c r="M7" s="63" t="s">
        <v>12</v>
      </c>
      <c r="N7" s="57" t="s">
        <v>15</v>
      </c>
      <c r="O7" s="11" t="s">
        <v>0</v>
      </c>
      <c r="P7" s="16">
        <v>398</v>
      </c>
      <c r="Q7" s="16" t="s">
        <v>26</v>
      </c>
      <c r="R7" s="16">
        <v>651</v>
      </c>
      <c r="S7" s="16">
        <v>493</v>
      </c>
      <c r="T7" s="16">
        <v>504</v>
      </c>
      <c r="U7" s="35"/>
      <c r="V7" s="85" t="s">
        <v>17</v>
      </c>
      <c r="W7" s="63" t="s">
        <v>12</v>
      </c>
      <c r="X7" s="57" t="s">
        <v>15</v>
      </c>
      <c r="Y7" s="11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>
        <v>247</v>
      </c>
      <c r="AE7" s="35"/>
      <c r="AF7" s="85" t="s">
        <v>17</v>
      </c>
      <c r="AG7" s="63" t="s">
        <v>12</v>
      </c>
      <c r="AH7" s="57" t="s">
        <v>15</v>
      </c>
      <c r="AI7" s="11" t="s">
        <v>0</v>
      </c>
      <c r="AJ7" s="16" t="s">
        <v>29</v>
      </c>
      <c r="AK7" s="16">
        <v>272</v>
      </c>
      <c r="AL7" s="16">
        <v>949</v>
      </c>
      <c r="AM7" s="16" t="s">
        <v>29</v>
      </c>
      <c r="AN7" s="16" t="s">
        <v>29</v>
      </c>
      <c r="AO7" s="35"/>
      <c r="AP7" s="85" t="s">
        <v>17</v>
      </c>
      <c r="AQ7" s="63" t="s">
        <v>12</v>
      </c>
      <c r="AR7" s="57" t="s">
        <v>15</v>
      </c>
      <c r="AS7" s="11" t="s">
        <v>0</v>
      </c>
      <c r="AT7" s="17" t="s">
        <v>29</v>
      </c>
      <c r="AU7" s="17">
        <v>22</v>
      </c>
      <c r="AV7" s="17" t="s">
        <v>29</v>
      </c>
      <c r="AW7" s="17" t="s">
        <v>29</v>
      </c>
      <c r="AX7" s="17" t="s">
        <v>29</v>
      </c>
      <c r="AY7" s="39">
        <v>480</v>
      </c>
      <c r="AZ7" s="39">
        <v>391</v>
      </c>
      <c r="BA7" s="41">
        <v>235</v>
      </c>
      <c r="BB7" s="41">
        <v>124</v>
      </c>
      <c r="BC7" s="41">
        <v>652</v>
      </c>
      <c r="BD7" s="41">
        <v>87</v>
      </c>
      <c r="BE7" s="49">
        <v>45</v>
      </c>
      <c r="BF7" s="47">
        <v>47</v>
      </c>
    </row>
    <row r="8" spans="1:58" ht="16.5" customHeight="1">
      <c r="A8" s="67"/>
      <c r="B8" s="53"/>
      <c r="C8" s="54"/>
      <c r="D8" s="18" t="s">
        <v>11</v>
      </c>
      <c r="E8" s="29">
        <v>125152</v>
      </c>
      <c r="F8" s="29">
        <v>123686</v>
      </c>
      <c r="G8" s="29">
        <v>61297</v>
      </c>
      <c r="H8" s="29">
        <v>100356</v>
      </c>
      <c r="I8" s="29">
        <v>86000</v>
      </c>
      <c r="J8" s="29">
        <v>122800</v>
      </c>
      <c r="K8" s="29">
        <v>44500</v>
      </c>
      <c r="L8" s="74"/>
      <c r="M8" s="53"/>
      <c r="N8" s="54"/>
      <c r="O8" s="18" t="s">
        <v>11</v>
      </c>
      <c r="P8" s="16">
        <v>56962</v>
      </c>
      <c r="Q8" s="16">
        <v>100000</v>
      </c>
      <c r="R8" s="16">
        <v>92198</v>
      </c>
      <c r="S8" s="16">
        <v>61297</v>
      </c>
      <c r="T8" s="16">
        <v>68000</v>
      </c>
      <c r="U8" s="35"/>
      <c r="V8" s="85"/>
      <c r="W8" s="53"/>
      <c r="X8" s="54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>
        <v>32356</v>
      </c>
      <c r="AE8" s="35"/>
      <c r="AF8" s="85"/>
      <c r="AG8" s="53"/>
      <c r="AH8" s="54"/>
      <c r="AI8" s="18" t="s">
        <v>11</v>
      </c>
      <c r="AJ8" s="16" t="s">
        <v>30</v>
      </c>
      <c r="AK8" s="16">
        <v>20828</v>
      </c>
      <c r="AL8" s="16">
        <v>31488</v>
      </c>
      <c r="AM8" s="16" t="s">
        <v>30</v>
      </c>
      <c r="AN8" s="16" t="s">
        <v>30</v>
      </c>
      <c r="AO8" s="35"/>
      <c r="AP8" s="85"/>
      <c r="AQ8" s="53"/>
      <c r="AR8" s="54"/>
      <c r="AS8" s="18" t="s">
        <v>11</v>
      </c>
      <c r="AT8" s="17" t="s">
        <v>30</v>
      </c>
      <c r="AU8" s="17">
        <v>4324</v>
      </c>
      <c r="AV8" s="17" t="s">
        <v>30</v>
      </c>
      <c r="AW8" s="17" t="s">
        <v>30</v>
      </c>
      <c r="AX8" s="17" t="s">
        <v>30</v>
      </c>
      <c r="AY8" s="39">
        <v>106367</v>
      </c>
      <c r="AZ8" s="39">
        <v>60312</v>
      </c>
      <c r="BA8" s="41">
        <v>48793</v>
      </c>
      <c r="BB8" s="41">
        <v>35311</v>
      </c>
      <c r="BC8" s="41">
        <v>97420</v>
      </c>
      <c r="BD8" s="41">
        <v>56429</v>
      </c>
      <c r="BE8" s="41">
        <v>34020</v>
      </c>
      <c r="BF8" s="47">
        <v>41202</v>
      </c>
    </row>
    <row r="9" spans="1:58" ht="16.5" customHeight="1">
      <c r="A9" s="67"/>
      <c r="B9" s="60" t="s">
        <v>27</v>
      </c>
      <c r="C9" s="54" t="s">
        <v>5</v>
      </c>
      <c r="D9" s="18" t="s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74"/>
      <c r="M9" s="60" t="s">
        <v>28</v>
      </c>
      <c r="N9" s="54" t="s">
        <v>5</v>
      </c>
      <c r="O9" s="18" t="s">
        <v>0</v>
      </c>
      <c r="P9" s="16" t="s">
        <v>29</v>
      </c>
      <c r="Q9" s="16" t="s">
        <v>29</v>
      </c>
      <c r="R9" s="16" t="s">
        <v>29</v>
      </c>
      <c r="S9" s="16" t="s">
        <v>29</v>
      </c>
      <c r="T9" s="16" t="s">
        <v>29</v>
      </c>
      <c r="U9" s="35"/>
      <c r="V9" s="85"/>
      <c r="W9" s="60" t="s">
        <v>28</v>
      </c>
      <c r="X9" s="54" t="s">
        <v>5</v>
      </c>
      <c r="Y9" s="18" t="s">
        <v>0</v>
      </c>
      <c r="Z9" s="12" t="s">
        <v>29</v>
      </c>
      <c r="AA9" s="12" t="s">
        <v>29</v>
      </c>
      <c r="AB9" s="12" t="s">
        <v>29</v>
      </c>
      <c r="AC9" s="12" t="s">
        <v>29</v>
      </c>
      <c r="AD9" s="12" t="s">
        <v>29</v>
      </c>
      <c r="AE9" s="35"/>
      <c r="AF9" s="85"/>
      <c r="AG9" s="60" t="s">
        <v>28</v>
      </c>
      <c r="AH9" s="54" t="s">
        <v>5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O9" s="35"/>
      <c r="AP9" s="85"/>
      <c r="AQ9" s="60" t="s">
        <v>28</v>
      </c>
      <c r="AR9" s="54" t="s">
        <v>5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39">
        <v>0</v>
      </c>
      <c r="AZ9" s="39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7">
        <v>0</v>
      </c>
    </row>
    <row r="10" spans="1:58" ht="16.5" customHeight="1">
      <c r="A10" s="67"/>
      <c r="B10" s="60"/>
      <c r="C10" s="54"/>
      <c r="D10" s="18" t="s">
        <v>11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74"/>
      <c r="M10" s="60"/>
      <c r="N10" s="54"/>
      <c r="O10" s="18" t="s">
        <v>11</v>
      </c>
      <c r="P10" s="16" t="s">
        <v>30</v>
      </c>
      <c r="Q10" s="16" t="s">
        <v>30</v>
      </c>
      <c r="R10" s="16" t="s">
        <v>30</v>
      </c>
      <c r="S10" s="16" t="s">
        <v>30</v>
      </c>
      <c r="T10" s="16" t="s">
        <v>30</v>
      </c>
      <c r="U10" s="35"/>
      <c r="V10" s="85"/>
      <c r="W10" s="60"/>
      <c r="X10" s="54"/>
      <c r="Y10" s="18" t="s">
        <v>11</v>
      </c>
      <c r="Z10" s="12" t="s">
        <v>30</v>
      </c>
      <c r="AA10" s="12" t="s">
        <v>30</v>
      </c>
      <c r="AB10" s="12" t="s">
        <v>30</v>
      </c>
      <c r="AC10" s="12" t="s">
        <v>30</v>
      </c>
      <c r="AD10" s="12" t="s">
        <v>30</v>
      </c>
      <c r="AE10" s="35"/>
      <c r="AF10" s="85"/>
      <c r="AG10" s="60"/>
      <c r="AH10" s="54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O10" s="35"/>
      <c r="AP10" s="85"/>
      <c r="AQ10" s="60"/>
      <c r="AR10" s="54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39">
        <v>0</v>
      </c>
      <c r="AZ10" s="39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7">
        <v>0</v>
      </c>
    </row>
    <row r="11" spans="1:58" ht="16.5" customHeight="1">
      <c r="A11" s="67"/>
      <c r="B11" s="60" t="s">
        <v>27</v>
      </c>
      <c r="C11" s="54" t="s">
        <v>8</v>
      </c>
      <c r="D11" s="18" t="s">
        <v>0</v>
      </c>
      <c r="E11" s="29">
        <v>66</v>
      </c>
      <c r="F11" s="29">
        <v>0</v>
      </c>
      <c r="G11" s="29">
        <v>0</v>
      </c>
      <c r="H11" s="29">
        <v>0</v>
      </c>
      <c r="I11" s="29">
        <v>163</v>
      </c>
      <c r="J11" s="29">
        <v>1499</v>
      </c>
      <c r="K11" s="29">
        <v>77</v>
      </c>
      <c r="L11" s="74"/>
      <c r="M11" s="60" t="s">
        <v>28</v>
      </c>
      <c r="N11" s="54" t="s">
        <v>8</v>
      </c>
      <c r="O11" s="18" t="s">
        <v>0</v>
      </c>
      <c r="P11" s="16">
        <v>170</v>
      </c>
      <c r="Q11" s="16" t="s">
        <v>29</v>
      </c>
      <c r="R11" s="16" t="s">
        <v>29</v>
      </c>
      <c r="S11" s="16" t="s">
        <v>29</v>
      </c>
      <c r="T11" s="16" t="s">
        <v>29</v>
      </c>
      <c r="U11" s="35"/>
      <c r="V11" s="85"/>
      <c r="W11" s="60" t="s">
        <v>28</v>
      </c>
      <c r="X11" s="54" t="s">
        <v>8</v>
      </c>
      <c r="Y11" s="18" t="s">
        <v>0</v>
      </c>
      <c r="Z11" s="12">
        <v>52</v>
      </c>
      <c r="AA11" s="12">
        <v>66</v>
      </c>
      <c r="AB11" s="12" t="s">
        <v>29</v>
      </c>
      <c r="AC11" s="12" t="s">
        <v>29</v>
      </c>
      <c r="AD11" s="12" t="s">
        <v>29</v>
      </c>
      <c r="AE11" s="35"/>
      <c r="AF11" s="85"/>
      <c r="AG11" s="60" t="s">
        <v>28</v>
      </c>
      <c r="AH11" s="54" t="s">
        <v>8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O11" s="35"/>
      <c r="AP11" s="85"/>
      <c r="AQ11" s="60" t="s">
        <v>28</v>
      </c>
      <c r="AR11" s="54" t="s">
        <v>8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39">
        <v>0</v>
      </c>
      <c r="AZ11" s="39">
        <v>0</v>
      </c>
      <c r="BA11" s="41">
        <v>0</v>
      </c>
      <c r="BB11" s="41">
        <v>0</v>
      </c>
      <c r="BC11" s="41">
        <v>97</v>
      </c>
      <c r="BD11" s="41">
        <v>0</v>
      </c>
      <c r="BE11" s="41">
        <v>0</v>
      </c>
      <c r="BF11" s="47">
        <v>0</v>
      </c>
    </row>
    <row r="12" spans="1:58" ht="16.5" customHeight="1">
      <c r="A12" s="67"/>
      <c r="B12" s="60"/>
      <c r="C12" s="54"/>
      <c r="D12" s="18" t="s">
        <v>11</v>
      </c>
      <c r="E12" s="29">
        <v>10057</v>
      </c>
      <c r="F12" s="29">
        <v>0</v>
      </c>
      <c r="G12" s="29">
        <v>0</v>
      </c>
      <c r="H12" s="29">
        <v>0</v>
      </c>
      <c r="I12" s="29">
        <v>3839</v>
      </c>
      <c r="J12" s="29">
        <v>135196</v>
      </c>
      <c r="K12" s="29">
        <v>4327</v>
      </c>
      <c r="L12" s="74"/>
      <c r="M12" s="60"/>
      <c r="N12" s="54"/>
      <c r="O12" s="18" t="s">
        <v>11</v>
      </c>
      <c r="P12" s="16">
        <v>7455</v>
      </c>
      <c r="Q12" s="16" t="s">
        <v>30</v>
      </c>
      <c r="R12" s="16" t="s">
        <v>30</v>
      </c>
      <c r="S12" s="16" t="s">
        <v>30</v>
      </c>
      <c r="T12" s="16" t="s">
        <v>30</v>
      </c>
      <c r="U12" s="35"/>
      <c r="V12" s="85"/>
      <c r="W12" s="60"/>
      <c r="X12" s="54"/>
      <c r="Y12" s="18" t="s">
        <v>11</v>
      </c>
      <c r="Z12" s="12">
        <v>11031</v>
      </c>
      <c r="AA12" s="12">
        <v>10057</v>
      </c>
      <c r="AB12" s="12" t="s">
        <v>30</v>
      </c>
      <c r="AC12" s="12" t="s">
        <v>30</v>
      </c>
      <c r="AD12" s="12" t="s">
        <v>30</v>
      </c>
      <c r="AE12" s="35"/>
      <c r="AF12" s="85"/>
      <c r="AG12" s="60"/>
      <c r="AH12" s="54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O12" s="35"/>
      <c r="AP12" s="85"/>
      <c r="AQ12" s="60"/>
      <c r="AR12" s="54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39">
        <v>0</v>
      </c>
      <c r="AZ12" s="39">
        <v>0</v>
      </c>
      <c r="BA12" s="41">
        <v>0</v>
      </c>
      <c r="BB12" s="41">
        <v>0</v>
      </c>
      <c r="BC12" s="41">
        <v>10292</v>
      </c>
      <c r="BD12" s="41">
        <v>0</v>
      </c>
      <c r="BE12" s="41">
        <v>0</v>
      </c>
      <c r="BF12" s="47">
        <v>0</v>
      </c>
    </row>
    <row r="13" spans="1:58" ht="16.5" customHeight="1">
      <c r="A13" s="67"/>
      <c r="B13" s="60" t="s">
        <v>27</v>
      </c>
      <c r="C13" s="54" t="s">
        <v>6</v>
      </c>
      <c r="D13" s="18" t="s">
        <v>0</v>
      </c>
      <c r="E13" s="29">
        <v>0</v>
      </c>
      <c r="F13" s="29">
        <v>0</v>
      </c>
      <c r="G13" s="29">
        <v>0</v>
      </c>
      <c r="H13" s="29">
        <v>57</v>
      </c>
      <c r="I13" s="29">
        <v>556</v>
      </c>
      <c r="J13" s="29">
        <v>570</v>
      </c>
      <c r="K13" s="29">
        <v>751</v>
      </c>
      <c r="L13" s="74"/>
      <c r="M13" s="60" t="s">
        <v>28</v>
      </c>
      <c r="N13" s="54" t="s">
        <v>6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>
        <v>57</v>
      </c>
      <c r="U13" s="35"/>
      <c r="V13" s="85"/>
      <c r="W13" s="60" t="s">
        <v>28</v>
      </c>
      <c r="X13" s="54" t="s">
        <v>6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E13" s="35"/>
      <c r="AF13" s="85"/>
      <c r="AG13" s="60" t="s">
        <v>28</v>
      </c>
      <c r="AH13" s="54" t="s">
        <v>6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35"/>
      <c r="AP13" s="85"/>
      <c r="AQ13" s="60" t="s">
        <v>28</v>
      </c>
      <c r="AR13" s="54" t="s">
        <v>6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39">
        <v>411</v>
      </c>
      <c r="AZ13" s="39">
        <v>214</v>
      </c>
      <c r="BA13" s="41">
        <v>0</v>
      </c>
      <c r="BB13" s="41">
        <v>100</v>
      </c>
      <c r="BC13" s="41">
        <v>114</v>
      </c>
      <c r="BD13" s="41">
        <v>88</v>
      </c>
      <c r="BE13" s="41">
        <v>372</v>
      </c>
      <c r="BF13" s="47">
        <v>326</v>
      </c>
    </row>
    <row r="14" spans="1:58" ht="16.5" customHeight="1">
      <c r="A14" s="67"/>
      <c r="B14" s="60"/>
      <c r="C14" s="54"/>
      <c r="D14" s="18" t="s">
        <v>11</v>
      </c>
      <c r="E14" s="29">
        <v>0</v>
      </c>
      <c r="F14" s="29">
        <v>0</v>
      </c>
      <c r="G14" s="29">
        <v>0</v>
      </c>
      <c r="H14" s="29">
        <v>12480</v>
      </c>
      <c r="I14" s="29">
        <v>28580</v>
      </c>
      <c r="J14" s="29">
        <v>28800</v>
      </c>
      <c r="K14" s="29">
        <v>38475</v>
      </c>
      <c r="L14" s="74"/>
      <c r="M14" s="60"/>
      <c r="N14" s="54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>
        <v>12480</v>
      </c>
      <c r="U14" s="35"/>
      <c r="V14" s="85"/>
      <c r="W14" s="60"/>
      <c r="X14" s="54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E14" s="35"/>
      <c r="AF14" s="85"/>
      <c r="AG14" s="60"/>
      <c r="AH14" s="54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O14" s="35"/>
      <c r="AP14" s="85"/>
      <c r="AQ14" s="60"/>
      <c r="AR14" s="54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39">
        <v>55230</v>
      </c>
      <c r="AZ14" s="39">
        <v>9030</v>
      </c>
      <c r="BA14" s="41">
        <v>0</v>
      </c>
      <c r="BB14" s="41">
        <v>18480</v>
      </c>
      <c r="BC14" s="41">
        <v>22910</v>
      </c>
      <c r="BD14" s="41">
        <v>9180</v>
      </c>
      <c r="BE14" s="41">
        <v>33480</v>
      </c>
      <c r="BF14" s="47">
        <v>27540</v>
      </c>
    </row>
    <row r="15" spans="1:58" ht="16.5" customHeight="1">
      <c r="A15" s="67"/>
      <c r="B15" s="53" t="s">
        <v>13</v>
      </c>
      <c r="C15" s="54" t="s">
        <v>15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74"/>
      <c r="M15" s="53" t="s">
        <v>13</v>
      </c>
      <c r="N15" s="54" t="s">
        <v>15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U15" s="35"/>
      <c r="V15" s="85"/>
      <c r="W15" s="53" t="s">
        <v>13</v>
      </c>
      <c r="X15" s="54" t="s">
        <v>15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E15" s="35"/>
      <c r="AF15" s="85"/>
      <c r="AG15" s="53" t="s">
        <v>13</v>
      </c>
      <c r="AH15" s="54" t="s">
        <v>15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O15" s="35"/>
      <c r="AP15" s="85"/>
      <c r="AQ15" s="53" t="s">
        <v>13</v>
      </c>
      <c r="AR15" s="54" t="s">
        <v>15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39">
        <v>0</v>
      </c>
      <c r="AZ15" s="39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7">
        <v>0</v>
      </c>
    </row>
    <row r="16" spans="1:58" ht="16.5" customHeight="1">
      <c r="A16" s="67"/>
      <c r="B16" s="53"/>
      <c r="C16" s="54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74"/>
      <c r="M16" s="53"/>
      <c r="N16" s="54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U16" s="35"/>
      <c r="V16" s="85"/>
      <c r="W16" s="53"/>
      <c r="X16" s="54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E16" s="35"/>
      <c r="AF16" s="85"/>
      <c r="AG16" s="53"/>
      <c r="AH16" s="54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O16" s="35"/>
      <c r="AP16" s="85"/>
      <c r="AQ16" s="53"/>
      <c r="AR16" s="54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39">
        <v>0</v>
      </c>
      <c r="AZ16" s="39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7">
        <v>0</v>
      </c>
    </row>
    <row r="17" spans="1:58" ht="16.5" customHeight="1">
      <c r="A17" s="67"/>
      <c r="B17" s="53" t="s">
        <v>14</v>
      </c>
      <c r="C17" s="54" t="s">
        <v>16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74"/>
      <c r="M17" s="53" t="s">
        <v>14</v>
      </c>
      <c r="N17" s="54" t="s">
        <v>16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35"/>
      <c r="V17" s="85"/>
      <c r="W17" s="53" t="s">
        <v>14</v>
      </c>
      <c r="X17" s="54" t="s">
        <v>16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E17" s="35"/>
      <c r="AF17" s="85"/>
      <c r="AG17" s="53" t="s">
        <v>14</v>
      </c>
      <c r="AH17" s="54" t="s">
        <v>16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O17" s="35"/>
      <c r="AP17" s="85"/>
      <c r="AQ17" s="53" t="s">
        <v>14</v>
      </c>
      <c r="AR17" s="54" t="s">
        <v>16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39">
        <v>0</v>
      </c>
      <c r="AZ17" s="39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7">
        <v>0</v>
      </c>
    </row>
    <row r="18" spans="1:58" ht="16.5" customHeight="1">
      <c r="A18" s="68"/>
      <c r="B18" s="64"/>
      <c r="C18" s="65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75"/>
      <c r="M18" s="64"/>
      <c r="N18" s="65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U18" s="35"/>
      <c r="V18" s="85"/>
      <c r="W18" s="64"/>
      <c r="X18" s="65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E18" s="35"/>
      <c r="AF18" s="85"/>
      <c r="AG18" s="64"/>
      <c r="AH18" s="65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O18" s="35"/>
      <c r="AP18" s="85"/>
      <c r="AQ18" s="64"/>
      <c r="AR18" s="65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39">
        <v>0</v>
      </c>
      <c r="AZ18" s="39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7">
        <v>0</v>
      </c>
    </row>
    <row r="19" spans="1:58" ht="16.5" customHeight="1">
      <c r="A19" s="66" t="s">
        <v>18</v>
      </c>
      <c r="B19" s="63" t="s">
        <v>12</v>
      </c>
      <c r="C19" s="57" t="s">
        <v>15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73" t="s">
        <v>18</v>
      </c>
      <c r="M19" s="63" t="s">
        <v>12</v>
      </c>
      <c r="N19" s="57" t="s">
        <v>15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35"/>
      <c r="V19" s="85" t="s">
        <v>18</v>
      </c>
      <c r="W19" s="63" t="s">
        <v>12</v>
      </c>
      <c r="X19" s="57" t="s">
        <v>15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E19" s="35"/>
      <c r="AF19" s="85" t="s">
        <v>18</v>
      </c>
      <c r="AG19" s="63" t="s">
        <v>12</v>
      </c>
      <c r="AH19" s="57" t="s">
        <v>15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O19" s="35"/>
      <c r="AP19" s="85" t="s">
        <v>18</v>
      </c>
      <c r="AQ19" s="63" t="s">
        <v>12</v>
      </c>
      <c r="AR19" s="57" t="s">
        <v>15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39">
        <v>0</v>
      </c>
      <c r="AZ19" s="39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7">
        <v>0</v>
      </c>
    </row>
    <row r="20" spans="1:58" ht="16.5" customHeight="1">
      <c r="A20" s="67"/>
      <c r="B20" s="53"/>
      <c r="C20" s="54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74"/>
      <c r="M20" s="53"/>
      <c r="N20" s="54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U20" s="35"/>
      <c r="V20" s="85"/>
      <c r="W20" s="53"/>
      <c r="X20" s="54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E20" s="35"/>
      <c r="AF20" s="85"/>
      <c r="AG20" s="53"/>
      <c r="AH20" s="54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O20" s="35"/>
      <c r="AP20" s="85"/>
      <c r="AQ20" s="53"/>
      <c r="AR20" s="54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39">
        <v>0</v>
      </c>
      <c r="AZ20" s="39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7">
        <v>0</v>
      </c>
    </row>
    <row r="21" spans="1:58" ht="16.5" customHeight="1">
      <c r="A21" s="67"/>
      <c r="B21" s="60" t="s">
        <v>27</v>
      </c>
      <c r="C21" s="54" t="s">
        <v>6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74"/>
      <c r="M21" s="60" t="s">
        <v>28</v>
      </c>
      <c r="N21" s="54" t="s">
        <v>6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35"/>
      <c r="V21" s="85"/>
      <c r="W21" s="60" t="s">
        <v>28</v>
      </c>
      <c r="X21" s="54" t="s">
        <v>6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35"/>
      <c r="AF21" s="85"/>
      <c r="AG21" s="60" t="s">
        <v>28</v>
      </c>
      <c r="AH21" s="54" t="s">
        <v>6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O21" s="35"/>
      <c r="AP21" s="85"/>
      <c r="AQ21" s="60" t="s">
        <v>28</v>
      </c>
      <c r="AR21" s="54" t="s">
        <v>6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39">
        <v>0</v>
      </c>
      <c r="AZ21" s="39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7">
        <v>0</v>
      </c>
    </row>
    <row r="22" spans="1:58" ht="16.5" customHeight="1">
      <c r="A22" s="67"/>
      <c r="B22" s="60"/>
      <c r="C22" s="54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74"/>
      <c r="M22" s="60"/>
      <c r="N22" s="54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U22" s="35"/>
      <c r="V22" s="85"/>
      <c r="W22" s="60"/>
      <c r="X22" s="54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E22" s="35"/>
      <c r="AF22" s="85"/>
      <c r="AG22" s="60"/>
      <c r="AH22" s="54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O22" s="35"/>
      <c r="AP22" s="85"/>
      <c r="AQ22" s="60"/>
      <c r="AR22" s="54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39">
        <v>0</v>
      </c>
      <c r="AZ22" s="39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7">
        <v>0</v>
      </c>
    </row>
    <row r="23" spans="1:58" ht="16.5" customHeight="1">
      <c r="A23" s="67"/>
      <c r="B23" s="60" t="s">
        <v>27</v>
      </c>
      <c r="C23" s="54" t="s">
        <v>5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74"/>
      <c r="M23" s="60" t="s">
        <v>28</v>
      </c>
      <c r="N23" s="54" t="s">
        <v>5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35"/>
      <c r="V23" s="85"/>
      <c r="W23" s="60" t="s">
        <v>28</v>
      </c>
      <c r="X23" s="54" t="s">
        <v>5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E23" s="35"/>
      <c r="AF23" s="85"/>
      <c r="AG23" s="60" t="s">
        <v>28</v>
      </c>
      <c r="AH23" s="54" t="s">
        <v>5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O23" s="35"/>
      <c r="AP23" s="85"/>
      <c r="AQ23" s="60" t="s">
        <v>28</v>
      </c>
      <c r="AR23" s="54" t="s">
        <v>5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39">
        <v>0</v>
      </c>
      <c r="AZ23" s="39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7">
        <v>0</v>
      </c>
    </row>
    <row r="24" spans="1:58" ht="16.5" customHeight="1">
      <c r="A24" s="67"/>
      <c r="B24" s="60"/>
      <c r="C24" s="54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74"/>
      <c r="M24" s="60"/>
      <c r="N24" s="54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35"/>
      <c r="V24" s="85"/>
      <c r="W24" s="60"/>
      <c r="X24" s="54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E24" s="35"/>
      <c r="AF24" s="85"/>
      <c r="AG24" s="60"/>
      <c r="AH24" s="54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35"/>
      <c r="AP24" s="85"/>
      <c r="AQ24" s="60"/>
      <c r="AR24" s="54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39">
        <v>0</v>
      </c>
      <c r="AZ24" s="39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7">
        <v>0</v>
      </c>
    </row>
    <row r="25" spans="1:58" ht="16.5" customHeight="1">
      <c r="A25" s="67"/>
      <c r="B25" s="60" t="s">
        <v>27</v>
      </c>
      <c r="C25" s="54" t="s">
        <v>8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74"/>
      <c r="M25" s="60" t="s">
        <v>28</v>
      </c>
      <c r="N25" s="54" t="s">
        <v>8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35"/>
      <c r="V25" s="85"/>
      <c r="W25" s="60" t="s">
        <v>28</v>
      </c>
      <c r="X25" s="54" t="s">
        <v>8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E25" s="35"/>
      <c r="AF25" s="85"/>
      <c r="AG25" s="60" t="s">
        <v>28</v>
      </c>
      <c r="AH25" s="54" t="s">
        <v>8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O25" s="35"/>
      <c r="AP25" s="85"/>
      <c r="AQ25" s="60" t="s">
        <v>28</v>
      </c>
      <c r="AR25" s="54" t="s">
        <v>8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39">
        <v>0</v>
      </c>
      <c r="AZ25" s="39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7">
        <v>0</v>
      </c>
    </row>
    <row r="26" spans="1:58" ht="16.5" customHeight="1">
      <c r="A26" s="67"/>
      <c r="B26" s="60"/>
      <c r="C26" s="54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74"/>
      <c r="M26" s="60"/>
      <c r="N26" s="54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U26" s="35"/>
      <c r="V26" s="85"/>
      <c r="W26" s="60"/>
      <c r="X26" s="54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35"/>
      <c r="AF26" s="85"/>
      <c r="AG26" s="60"/>
      <c r="AH26" s="54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O26" s="35"/>
      <c r="AP26" s="85"/>
      <c r="AQ26" s="60"/>
      <c r="AR26" s="54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39">
        <v>0</v>
      </c>
      <c r="AZ26" s="39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7">
        <v>0</v>
      </c>
    </row>
    <row r="27" spans="1:58" ht="16.5" customHeight="1">
      <c r="A27" s="67"/>
      <c r="B27" s="53" t="s">
        <v>19</v>
      </c>
      <c r="C27" s="54" t="s">
        <v>6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74"/>
      <c r="M27" s="53" t="s">
        <v>19</v>
      </c>
      <c r="N27" s="54" t="s">
        <v>6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U27" s="35"/>
      <c r="V27" s="85"/>
      <c r="W27" s="53" t="s">
        <v>19</v>
      </c>
      <c r="X27" s="54" t="s">
        <v>6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E27" s="35"/>
      <c r="AF27" s="85"/>
      <c r="AG27" s="53" t="s">
        <v>19</v>
      </c>
      <c r="AH27" s="54" t="s">
        <v>6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O27" s="35"/>
      <c r="AP27" s="85"/>
      <c r="AQ27" s="53" t="s">
        <v>19</v>
      </c>
      <c r="AR27" s="54" t="s">
        <v>6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39">
        <v>0</v>
      </c>
      <c r="AZ27" s="39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7">
        <v>0</v>
      </c>
    </row>
    <row r="28" spans="1:58" ht="16.5" customHeight="1">
      <c r="A28" s="67"/>
      <c r="B28" s="53"/>
      <c r="C28" s="54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74"/>
      <c r="M28" s="53"/>
      <c r="N28" s="54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35"/>
      <c r="V28" s="85"/>
      <c r="W28" s="53"/>
      <c r="X28" s="54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35"/>
      <c r="AF28" s="85"/>
      <c r="AG28" s="53"/>
      <c r="AH28" s="54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O28" s="35"/>
      <c r="AP28" s="85"/>
      <c r="AQ28" s="53"/>
      <c r="AR28" s="54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39">
        <v>0</v>
      </c>
      <c r="AZ28" s="39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7">
        <v>0</v>
      </c>
    </row>
    <row r="29" spans="1:58" ht="16.5" customHeight="1">
      <c r="A29" s="67"/>
      <c r="B29" s="53" t="s">
        <v>20</v>
      </c>
      <c r="C29" s="54" t="s">
        <v>21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74"/>
      <c r="M29" s="53" t="s">
        <v>20</v>
      </c>
      <c r="N29" s="54" t="s">
        <v>21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35"/>
      <c r="V29" s="85"/>
      <c r="W29" s="53" t="s">
        <v>20</v>
      </c>
      <c r="X29" s="54" t="s">
        <v>21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E29" s="35"/>
      <c r="AF29" s="85"/>
      <c r="AG29" s="53" t="s">
        <v>20</v>
      </c>
      <c r="AH29" s="54" t="s">
        <v>21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O29" s="35"/>
      <c r="AP29" s="85"/>
      <c r="AQ29" s="53" t="s">
        <v>20</v>
      </c>
      <c r="AR29" s="54" t="s">
        <v>21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39">
        <v>0</v>
      </c>
      <c r="AZ29" s="39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7">
        <v>0</v>
      </c>
    </row>
    <row r="30" spans="1:58" ht="16.5" customHeight="1">
      <c r="A30" s="68"/>
      <c r="B30" s="64"/>
      <c r="C30" s="65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75"/>
      <c r="M30" s="64"/>
      <c r="N30" s="65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U30" s="35"/>
      <c r="V30" s="85"/>
      <c r="W30" s="64"/>
      <c r="X30" s="65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E30" s="35"/>
      <c r="AF30" s="85"/>
      <c r="AG30" s="64"/>
      <c r="AH30" s="65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O30" s="35"/>
      <c r="AP30" s="85"/>
      <c r="AQ30" s="64"/>
      <c r="AR30" s="65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39">
        <v>0</v>
      </c>
      <c r="AZ30" s="39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7">
        <v>0</v>
      </c>
    </row>
    <row r="31" spans="1:58" ht="16.5" customHeight="1">
      <c r="A31" s="66" t="s">
        <v>7</v>
      </c>
      <c r="B31" s="63" t="s">
        <v>12</v>
      </c>
      <c r="C31" s="57" t="s">
        <v>15</v>
      </c>
      <c r="D31" s="18" t="s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73" t="s">
        <v>7</v>
      </c>
      <c r="M31" s="63" t="s">
        <v>12</v>
      </c>
      <c r="N31" s="57" t="s">
        <v>15</v>
      </c>
      <c r="O31" s="18" t="s">
        <v>0</v>
      </c>
      <c r="P31" s="16" t="s">
        <v>29</v>
      </c>
      <c r="Q31" s="16" t="s">
        <v>29</v>
      </c>
      <c r="R31" s="16" t="s">
        <v>29</v>
      </c>
      <c r="S31" s="16" t="s">
        <v>29</v>
      </c>
      <c r="T31" s="16" t="s">
        <v>29</v>
      </c>
      <c r="U31" s="35"/>
      <c r="V31" s="85" t="s">
        <v>7</v>
      </c>
      <c r="W31" s="63" t="s">
        <v>12</v>
      </c>
      <c r="X31" s="57" t="s">
        <v>15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E31" s="35"/>
      <c r="AF31" s="85" t="s">
        <v>7</v>
      </c>
      <c r="AG31" s="63" t="s">
        <v>12</v>
      </c>
      <c r="AH31" s="57" t="s">
        <v>15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O31" s="35"/>
      <c r="AP31" s="85" t="s">
        <v>7</v>
      </c>
      <c r="AQ31" s="63" t="s">
        <v>12</v>
      </c>
      <c r="AR31" s="57" t="s">
        <v>15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39">
        <v>0</v>
      </c>
      <c r="AZ31" s="39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7">
        <v>0</v>
      </c>
    </row>
    <row r="32" spans="1:58" ht="16.5" customHeight="1">
      <c r="A32" s="67"/>
      <c r="B32" s="53"/>
      <c r="C32" s="54"/>
      <c r="D32" s="18" t="s">
        <v>11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74"/>
      <c r="M32" s="53"/>
      <c r="N32" s="54"/>
      <c r="O32" s="18" t="s">
        <v>11</v>
      </c>
      <c r="P32" s="16" t="s">
        <v>30</v>
      </c>
      <c r="Q32" s="16" t="s">
        <v>30</v>
      </c>
      <c r="R32" s="16" t="s">
        <v>30</v>
      </c>
      <c r="S32" s="16" t="s">
        <v>30</v>
      </c>
      <c r="T32" s="16" t="s">
        <v>30</v>
      </c>
      <c r="U32" s="35"/>
      <c r="V32" s="85"/>
      <c r="W32" s="53"/>
      <c r="X32" s="54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E32" s="35"/>
      <c r="AF32" s="85"/>
      <c r="AG32" s="53"/>
      <c r="AH32" s="54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O32" s="35"/>
      <c r="AP32" s="85"/>
      <c r="AQ32" s="53"/>
      <c r="AR32" s="54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39">
        <v>0</v>
      </c>
      <c r="AZ32" s="39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7">
        <v>0</v>
      </c>
    </row>
    <row r="33" spans="1:58" ht="16.5" customHeight="1">
      <c r="A33" s="67"/>
      <c r="B33" s="60" t="s">
        <v>27</v>
      </c>
      <c r="C33" s="54" t="s">
        <v>6</v>
      </c>
      <c r="D33" s="18" t="s">
        <v>0</v>
      </c>
      <c r="E33" s="29">
        <v>185</v>
      </c>
      <c r="F33" s="29">
        <v>57</v>
      </c>
      <c r="G33" s="29">
        <v>269</v>
      </c>
      <c r="H33" s="29">
        <v>0</v>
      </c>
      <c r="I33" s="29">
        <v>0</v>
      </c>
      <c r="J33" s="29">
        <v>0</v>
      </c>
      <c r="K33" s="29">
        <v>4892</v>
      </c>
      <c r="L33" s="74"/>
      <c r="M33" s="60" t="s">
        <v>28</v>
      </c>
      <c r="N33" s="54" t="s">
        <v>6</v>
      </c>
      <c r="O33" s="18" t="s">
        <v>0</v>
      </c>
      <c r="P33" s="16">
        <v>104</v>
      </c>
      <c r="Q33" s="16">
        <v>185</v>
      </c>
      <c r="R33" s="16">
        <v>57</v>
      </c>
      <c r="S33" s="16">
        <v>269</v>
      </c>
      <c r="T33" s="16" t="s">
        <v>29</v>
      </c>
      <c r="U33" s="35"/>
      <c r="V33" s="85"/>
      <c r="W33" s="60" t="s">
        <v>28</v>
      </c>
      <c r="X33" s="54" t="s">
        <v>6</v>
      </c>
      <c r="Y33" s="18" t="s">
        <v>0</v>
      </c>
      <c r="Z33" s="12" t="s">
        <v>29</v>
      </c>
      <c r="AA33" s="12" t="s">
        <v>29</v>
      </c>
      <c r="AB33" s="12" t="s">
        <v>29</v>
      </c>
      <c r="AC33" s="12" t="s">
        <v>29</v>
      </c>
      <c r="AD33" s="12" t="s">
        <v>29</v>
      </c>
      <c r="AE33" s="35"/>
      <c r="AF33" s="85"/>
      <c r="AG33" s="60" t="s">
        <v>28</v>
      </c>
      <c r="AH33" s="54" t="s">
        <v>6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O33" s="35"/>
      <c r="AP33" s="85"/>
      <c r="AQ33" s="60" t="s">
        <v>28</v>
      </c>
      <c r="AR33" s="54" t="s">
        <v>6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39">
        <v>44</v>
      </c>
      <c r="AZ33" s="39">
        <v>2352</v>
      </c>
      <c r="BA33" s="41">
        <v>44</v>
      </c>
      <c r="BB33" s="41">
        <v>2000</v>
      </c>
      <c r="BC33" s="41">
        <v>38</v>
      </c>
      <c r="BD33" s="41">
        <v>3212</v>
      </c>
      <c r="BE33" s="41">
        <v>751</v>
      </c>
      <c r="BF33" s="47">
        <v>6140</v>
      </c>
    </row>
    <row r="34" spans="1:58" ht="16.5" customHeight="1">
      <c r="A34" s="67"/>
      <c r="B34" s="60"/>
      <c r="C34" s="54"/>
      <c r="D34" s="18" t="s">
        <v>11</v>
      </c>
      <c r="E34" s="29">
        <v>273</v>
      </c>
      <c r="F34" s="29">
        <v>1691</v>
      </c>
      <c r="G34" s="29">
        <v>5229</v>
      </c>
      <c r="H34" s="29">
        <v>0</v>
      </c>
      <c r="I34" s="29">
        <v>0</v>
      </c>
      <c r="J34" s="29">
        <v>0</v>
      </c>
      <c r="K34" s="29">
        <v>4483</v>
      </c>
      <c r="L34" s="74"/>
      <c r="M34" s="60"/>
      <c r="N34" s="54"/>
      <c r="O34" s="18" t="s">
        <v>11</v>
      </c>
      <c r="P34" s="16">
        <v>1997</v>
      </c>
      <c r="Q34" s="16">
        <v>273</v>
      </c>
      <c r="R34" s="16">
        <v>1691</v>
      </c>
      <c r="S34" s="16">
        <v>5229</v>
      </c>
      <c r="T34" s="16" t="s">
        <v>30</v>
      </c>
      <c r="U34" s="35"/>
      <c r="V34" s="85"/>
      <c r="W34" s="60"/>
      <c r="X34" s="54"/>
      <c r="Y34" s="18" t="s">
        <v>11</v>
      </c>
      <c r="Z34" s="12" t="s">
        <v>30</v>
      </c>
      <c r="AA34" s="12" t="s">
        <v>30</v>
      </c>
      <c r="AB34" s="12" t="s">
        <v>30</v>
      </c>
      <c r="AC34" s="12" t="s">
        <v>30</v>
      </c>
      <c r="AD34" s="12" t="s">
        <v>30</v>
      </c>
      <c r="AE34" s="35"/>
      <c r="AF34" s="85"/>
      <c r="AG34" s="60"/>
      <c r="AH34" s="54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O34" s="35"/>
      <c r="AP34" s="85"/>
      <c r="AQ34" s="60"/>
      <c r="AR34" s="54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39">
        <v>992</v>
      </c>
      <c r="AZ34" s="39">
        <v>1175</v>
      </c>
      <c r="BA34" s="41">
        <v>1160</v>
      </c>
      <c r="BB34" s="41">
        <v>2064</v>
      </c>
      <c r="BC34" s="41">
        <v>3247</v>
      </c>
      <c r="BD34" s="41">
        <v>2754</v>
      </c>
      <c r="BE34" s="41">
        <v>3176</v>
      </c>
      <c r="BF34" s="47">
        <v>3717</v>
      </c>
    </row>
    <row r="35" spans="1:58" ht="16.5" customHeight="1">
      <c r="A35" s="67"/>
      <c r="B35" s="60" t="s">
        <v>27</v>
      </c>
      <c r="C35" s="54" t="s">
        <v>5</v>
      </c>
      <c r="D35" s="18" t="s">
        <v>0</v>
      </c>
      <c r="E35" s="29">
        <v>1058</v>
      </c>
      <c r="F35" s="29">
        <v>930</v>
      </c>
      <c r="G35" s="29">
        <v>727</v>
      </c>
      <c r="H35" s="29">
        <v>484</v>
      </c>
      <c r="I35" s="29">
        <v>100</v>
      </c>
      <c r="J35" s="29">
        <v>127</v>
      </c>
      <c r="K35" s="29">
        <v>133</v>
      </c>
      <c r="L35" s="74"/>
      <c r="M35" s="60" t="s">
        <v>28</v>
      </c>
      <c r="N35" s="54" t="s">
        <v>5</v>
      </c>
      <c r="O35" s="18" t="s">
        <v>0</v>
      </c>
      <c r="P35" s="16">
        <v>276</v>
      </c>
      <c r="Q35" s="16">
        <v>415</v>
      </c>
      <c r="R35" s="16">
        <v>377</v>
      </c>
      <c r="S35" s="16">
        <v>206</v>
      </c>
      <c r="T35" s="16">
        <v>484</v>
      </c>
      <c r="U35" s="35"/>
      <c r="V35" s="85"/>
      <c r="W35" s="60" t="s">
        <v>28</v>
      </c>
      <c r="X35" s="54" t="s">
        <v>5</v>
      </c>
      <c r="Y35" s="18" t="s">
        <v>0</v>
      </c>
      <c r="Z35" s="12">
        <v>502</v>
      </c>
      <c r="AA35" s="12">
        <v>643</v>
      </c>
      <c r="AB35" s="12">
        <v>553</v>
      </c>
      <c r="AC35" s="12">
        <v>521</v>
      </c>
      <c r="AD35" s="12" t="s">
        <v>29</v>
      </c>
      <c r="AE35" s="35"/>
      <c r="AF35" s="85"/>
      <c r="AG35" s="60" t="s">
        <v>28</v>
      </c>
      <c r="AH35" s="54" t="s">
        <v>5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O35" s="35"/>
      <c r="AP35" s="85"/>
      <c r="AQ35" s="60" t="s">
        <v>28</v>
      </c>
      <c r="AR35" s="54" t="s">
        <v>5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39">
        <v>20</v>
      </c>
      <c r="AZ35" s="39">
        <v>125</v>
      </c>
      <c r="BA35" s="41">
        <v>388</v>
      </c>
      <c r="BB35" s="41">
        <v>201</v>
      </c>
      <c r="BC35" s="41">
        <v>94</v>
      </c>
      <c r="BD35" s="41">
        <v>58</v>
      </c>
      <c r="BE35" s="41">
        <v>46</v>
      </c>
      <c r="BF35" s="47">
        <v>126</v>
      </c>
    </row>
    <row r="36" spans="1:58" ht="16.5" customHeight="1">
      <c r="A36" s="67"/>
      <c r="B36" s="60"/>
      <c r="C36" s="54"/>
      <c r="D36" s="18" t="s">
        <v>11</v>
      </c>
      <c r="E36" s="29">
        <v>27103</v>
      </c>
      <c r="F36" s="29">
        <v>25974</v>
      </c>
      <c r="G36" s="29">
        <v>21183</v>
      </c>
      <c r="H36" s="29">
        <v>11781</v>
      </c>
      <c r="I36" s="29">
        <v>4935</v>
      </c>
      <c r="J36" s="29">
        <v>4819</v>
      </c>
      <c r="K36" s="29">
        <v>4305</v>
      </c>
      <c r="L36" s="74"/>
      <c r="M36" s="60"/>
      <c r="N36" s="54"/>
      <c r="O36" s="18" t="s">
        <v>11</v>
      </c>
      <c r="P36" s="16">
        <v>3990</v>
      </c>
      <c r="Q36" s="16">
        <v>5614</v>
      </c>
      <c r="R36" s="16">
        <v>4484</v>
      </c>
      <c r="S36" s="16">
        <v>3602</v>
      </c>
      <c r="T36" s="16">
        <v>11781</v>
      </c>
      <c r="U36" s="35"/>
      <c r="V36" s="85"/>
      <c r="W36" s="60"/>
      <c r="X36" s="54"/>
      <c r="Y36" s="18" t="s">
        <v>11</v>
      </c>
      <c r="Z36" s="12">
        <v>21490</v>
      </c>
      <c r="AA36" s="12">
        <v>21489</v>
      </c>
      <c r="AB36" s="12">
        <v>21490</v>
      </c>
      <c r="AC36" s="12">
        <v>17581</v>
      </c>
      <c r="AD36" s="12" t="s">
        <v>30</v>
      </c>
      <c r="AE36" s="35"/>
      <c r="AF36" s="85"/>
      <c r="AG36" s="60"/>
      <c r="AH36" s="54"/>
      <c r="AI36" s="18" t="s">
        <v>11</v>
      </c>
      <c r="AJ36" s="16" t="s">
        <v>30</v>
      </c>
      <c r="AK36" s="16" t="s">
        <v>30</v>
      </c>
      <c r="AL36" s="16" t="s">
        <v>30</v>
      </c>
      <c r="AM36" s="16" t="s">
        <v>30</v>
      </c>
      <c r="AN36" s="16" t="s">
        <v>30</v>
      </c>
      <c r="AO36" s="35"/>
      <c r="AP36" s="85"/>
      <c r="AQ36" s="60"/>
      <c r="AR36" s="54"/>
      <c r="AS36" s="18" t="s">
        <v>11</v>
      </c>
      <c r="AT36" s="17" t="s">
        <v>30</v>
      </c>
      <c r="AU36" s="17" t="s">
        <v>30</v>
      </c>
      <c r="AV36" s="17" t="s">
        <v>30</v>
      </c>
      <c r="AW36" s="17" t="s">
        <v>30</v>
      </c>
      <c r="AX36" s="17" t="s">
        <v>30</v>
      </c>
      <c r="AY36" s="39">
        <v>305</v>
      </c>
      <c r="AZ36" s="39">
        <v>5009</v>
      </c>
      <c r="BA36" s="41">
        <v>13996</v>
      </c>
      <c r="BB36" s="41">
        <v>4494</v>
      </c>
      <c r="BC36" s="41">
        <v>1949</v>
      </c>
      <c r="BD36" s="41">
        <v>1272</v>
      </c>
      <c r="BE36" s="41">
        <v>814</v>
      </c>
      <c r="BF36" s="47">
        <v>5701</v>
      </c>
    </row>
    <row r="37" spans="1:58" ht="16.5" customHeight="1">
      <c r="A37" s="67"/>
      <c r="B37" s="60" t="s">
        <v>27</v>
      </c>
      <c r="C37" s="54" t="s">
        <v>8</v>
      </c>
      <c r="D37" s="18" t="s">
        <v>0</v>
      </c>
      <c r="E37" s="29">
        <v>0</v>
      </c>
      <c r="F37" s="29">
        <v>0</v>
      </c>
      <c r="G37" s="29">
        <v>0</v>
      </c>
      <c r="H37" s="29">
        <v>10</v>
      </c>
      <c r="I37" s="29">
        <v>4412</v>
      </c>
      <c r="J37" s="29">
        <v>4799</v>
      </c>
      <c r="K37" s="29">
        <v>1152</v>
      </c>
      <c r="L37" s="74"/>
      <c r="M37" s="60" t="s">
        <v>28</v>
      </c>
      <c r="N37" s="54" t="s">
        <v>8</v>
      </c>
      <c r="O37" s="18" t="s">
        <v>0</v>
      </c>
      <c r="P37" s="16">
        <v>25</v>
      </c>
      <c r="Q37" s="16" t="s">
        <v>29</v>
      </c>
      <c r="R37" s="16" t="s">
        <v>29</v>
      </c>
      <c r="S37" s="16" t="s">
        <v>29</v>
      </c>
      <c r="T37" s="16">
        <v>10</v>
      </c>
      <c r="U37" s="35"/>
      <c r="V37" s="85"/>
      <c r="W37" s="60" t="s">
        <v>28</v>
      </c>
      <c r="X37" s="54" t="s">
        <v>8</v>
      </c>
      <c r="Y37" s="18" t="s">
        <v>0</v>
      </c>
      <c r="Z37" s="12" t="s">
        <v>29</v>
      </c>
      <c r="AA37" s="12" t="s">
        <v>29</v>
      </c>
      <c r="AB37" s="12" t="s">
        <v>29</v>
      </c>
      <c r="AC37" s="12" t="s">
        <v>29</v>
      </c>
      <c r="AD37" s="12" t="s">
        <v>29</v>
      </c>
      <c r="AE37" s="35"/>
      <c r="AF37" s="85"/>
      <c r="AG37" s="60" t="s">
        <v>28</v>
      </c>
      <c r="AH37" s="54" t="s">
        <v>8</v>
      </c>
      <c r="AI37" s="18" t="s">
        <v>0</v>
      </c>
      <c r="AJ37" s="16" t="s">
        <v>29</v>
      </c>
      <c r="AK37" s="16" t="s">
        <v>29</v>
      </c>
      <c r="AL37" s="16" t="s">
        <v>29</v>
      </c>
      <c r="AM37" s="16" t="s">
        <v>29</v>
      </c>
      <c r="AN37" s="16" t="s">
        <v>29</v>
      </c>
      <c r="AO37" s="35"/>
      <c r="AP37" s="85"/>
      <c r="AQ37" s="60" t="s">
        <v>28</v>
      </c>
      <c r="AR37" s="54" t="s">
        <v>8</v>
      </c>
      <c r="AS37" s="18" t="s">
        <v>0</v>
      </c>
      <c r="AT37" s="17" t="s">
        <v>29</v>
      </c>
      <c r="AU37" s="17" t="s">
        <v>29</v>
      </c>
      <c r="AV37" s="17" t="s">
        <v>29</v>
      </c>
      <c r="AW37" s="17" t="s">
        <v>29</v>
      </c>
      <c r="AX37" s="17" t="s">
        <v>29</v>
      </c>
      <c r="AY37" s="39">
        <v>0</v>
      </c>
      <c r="AZ37" s="39">
        <v>9773</v>
      </c>
      <c r="BA37" s="41">
        <v>0</v>
      </c>
      <c r="BB37" s="41">
        <v>433</v>
      </c>
      <c r="BC37" s="41">
        <v>13136</v>
      </c>
      <c r="BD37" s="41">
        <v>10</v>
      </c>
      <c r="BE37" s="41">
        <v>154</v>
      </c>
      <c r="BF37" s="47">
        <v>12</v>
      </c>
    </row>
    <row r="38" spans="1:58" ht="16.5" customHeight="1" thickBot="1">
      <c r="A38" s="69"/>
      <c r="B38" s="61"/>
      <c r="C38" s="62"/>
      <c r="D38" s="22" t="s">
        <v>11</v>
      </c>
      <c r="E38" s="32">
        <v>0</v>
      </c>
      <c r="F38" s="32">
        <v>0</v>
      </c>
      <c r="G38" s="32">
        <v>0</v>
      </c>
      <c r="H38" s="32">
        <v>472</v>
      </c>
      <c r="I38" s="32">
        <v>5009</v>
      </c>
      <c r="J38" s="32">
        <v>19997</v>
      </c>
      <c r="K38" s="32">
        <v>2032</v>
      </c>
      <c r="L38" s="78"/>
      <c r="M38" s="61"/>
      <c r="N38" s="62"/>
      <c r="O38" s="22" t="s">
        <v>11</v>
      </c>
      <c r="P38" s="24">
        <v>494</v>
      </c>
      <c r="Q38" s="24" t="s">
        <v>30</v>
      </c>
      <c r="R38" s="24" t="s">
        <v>30</v>
      </c>
      <c r="S38" s="24" t="s">
        <v>30</v>
      </c>
      <c r="T38" s="24">
        <v>472</v>
      </c>
      <c r="U38" s="44"/>
      <c r="V38" s="86"/>
      <c r="W38" s="61"/>
      <c r="X38" s="62"/>
      <c r="Y38" s="22" t="s">
        <v>11</v>
      </c>
      <c r="Z38" s="23" t="s">
        <v>30</v>
      </c>
      <c r="AA38" s="23" t="s">
        <v>30</v>
      </c>
      <c r="AB38" s="23" t="s">
        <v>30</v>
      </c>
      <c r="AC38" s="23" t="s">
        <v>30</v>
      </c>
      <c r="AD38" s="23" t="s">
        <v>30</v>
      </c>
      <c r="AE38" s="44"/>
      <c r="AF38" s="86"/>
      <c r="AG38" s="61"/>
      <c r="AH38" s="62"/>
      <c r="AI38" s="22" t="s">
        <v>11</v>
      </c>
      <c r="AJ38" s="25" t="s">
        <v>30</v>
      </c>
      <c r="AK38" s="25" t="s">
        <v>30</v>
      </c>
      <c r="AL38" s="25" t="s">
        <v>30</v>
      </c>
      <c r="AM38" s="25" t="s">
        <v>30</v>
      </c>
      <c r="AN38" s="25" t="s">
        <v>30</v>
      </c>
      <c r="AO38" s="44"/>
      <c r="AP38" s="86"/>
      <c r="AQ38" s="61"/>
      <c r="AR38" s="62"/>
      <c r="AS38" s="22" t="s">
        <v>11</v>
      </c>
      <c r="AT38" s="26" t="s">
        <v>30</v>
      </c>
      <c r="AU38" s="26" t="s">
        <v>30</v>
      </c>
      <c r="AV38" s="26" t="s">
        <v>30</v>
      </c>
      <c r="AW38" s="26" t="s">
        <v>30</v>
      </c>
      <c r="AX38" s="26" t="s">
        <v>30</v>
      </c>
      <c r="AY38" s="40">
        <v>0</v>
      </c>
      <c r="AZ38" s="40">
        <v>5248</v>
      </c>
      <c r="BA38" s="42">
        <v>0</v>
      </c>
      <c r="BB38" s="42">
        <v>4152</v>
      </c>
      <c r="BC38" s="42">
        <v>18453</v>
      </c>
      <c r="BD38" s="42">
        <v>226</v>
      </c>
      <c r="BE38" s="42">
        <v>275</v>
      </c>
      <c r="BF38" s="48">
        <v>445</v>
      </c>
    </row>
    <row r="39" spans="1:58">
      <c r="A39" s="9" t="s">
        <v>25</v>
      </c>
      <c r="L39" s="9" t="s">
        <v>25</v>
      </c>
      <c r="M39" s="9"/>
      <c r="V39" s="9" t="s">
        <v>25</v>
      </c>
      <c r="W39" s="9"/>
      <c r="AF39" s="9" t="s">
        <v>25</v>
      </c>
      <c r="AG39" s="9"/>
      <c r="AP39" s="9" t="s">
        <v>25</v>
      </c>
      <c r="AQ39" s="9"/>
    </row>
  </sheetData>
  <mergeCells count="189">
    <mergeCell ref="AP31:AP38"/>
    <mergeCell ref="AQ31:AQ32"/>
    <mergeCell ref="AR31:AR32"/>
    <mergeCell ref="AQ33:AQ34"/>
    <mergeCell ref="AR33:AR34"/>
    <mergeCell ref="AQ35:AQ36"/>
    <mergeCell ref="AR35:AR36"/>
    <mergeCell ref="AQ37:AQ38"/>
    <mergeCell ref="AQ23:AQ24"/>
    <mergeCell ref="AR23:AR24"/>
    <mergeCell ref="AQ25:AQ26"/>
    <mergeCell ref="AR25:AR26"/>
    <mergeCell ref="AQ29:AQ30"/>
    <mergeCell ref="AR29:AR30"/>
    <mergeCell ref="AR15:AR16"/>
    <mergeCell ref="AQ17:AQ18"/>
    <mergeCell ref="AR17:AR18"/>
    <mergeCell ref="AR27:AR28"/>
    <mergeCell ref="AR37:AR38"/>
    <mergeCell ref="AP19:AP30"/>
    <mergeCell ref="AQ19:AQ20"/>
    <mergeCell ref="AR19:AR20"/>
    <mergeCell ref="AQ21:AQ22"/>
    <mergeCell ref="AR21:AR22"/>
    <mergeCell ref="AQ13:AQ14"/>
    <mergeCell ref="AR13:AR14"/>
    <mergeCell ref="AG37:AG38"/>
    <mergeCell ref="AH37:AH38"/>
    <mergeCell ref="AH27:AH28"/>
    <mergeCell ref="AG29:AG30"/>
    <mergeCell ref="AH29:AH30"/>
    <mergeCell ref="AG15:AG16"/>
    <mergeCell ref="AQ27:AQ28"/>
    <mergeCell ref="AQ15:AQ16"/>
    <mergeCell ref="AP4:AR4"/>
    <mergeCell ref="AP5:AP6"/>
    <mergeCell ref="AQ5:AR6"/>
    <mergeCell ref="AP7:AP18"/>
    <mergeCell ref="AQ7:AQ8"/>
    <mergeCell ref="AR7:AR8"/>
    <mergeCell ref="AQ9:AQ10"/>
    <mergeCell ref="AR9:AR10"/>
    <mergeCell ref="AQ11:AQ12"/>
    <mergeCell ref="AR11:AR12"/>
    <mergeCell ref="AF31:AF38"/>
    <mergeCell ref="AG31:AG32"/>
    <mergeCell ref="AH31:AH32"/>
    <mergeCell ref="AG33:AG34"/>
    <mergeCell ref="AH33:AH34"/>
    <mergeCell ref="AG35:AG36"/>
    <mergeCell ref="AH35:AH36"/>
    <mergeCell ref="AF19:AF30"/>
    <mergeCell ref="AG19:AG20"/>
    <mergeCell ref="AH19:AH20"/>
    <mergeCell ref="AG21:AG22"/>
    <mergeCell ref="AH21:AH22"/>
    <mergeCell ref="AG23:AG24"/>
    <mergeCell ref="AH23:AH24"/>
    <mergeCell ref="AG25:AG26"/>
    <mergeCell ref="AH25:AH26"/>
    <mergeCell ref="AG27:AG28"/>
    <mergeCell ref="AH15:AH16"/>
    <mergeCell ref="AG17:AG18"/>
    <mergeCell ref="AH17:AH18"/>
    <mergeCell ref="AG11:AG12"/>
    <mergeCell ref="AH11:AH12"/>
    <mergeCell ref="AG13:AG14"/>
    <mergeCell ref="AH13:AH14"/>
    <mergeCell ref="W37:W38"/>
    <mergeCell ref="X37:X38"/>
    <mergeCell ref="AF4:AH4"/>
    <mergeCell ref="AF5:AF6"/>
    <mergeCell ref="AG5:AH6"/>
    <mergeCell ref="AF7:AF18"/>
    <mergeCell ref="AG7:AG8"/>
    <mergeCell ref="AH7:AH8"/>
    <mergeCell ref="AG9:AG10"/>
    <mergeCell ref="AH9:AH10"/>
    <mergeCell ref="X27:X28"/>
    <mergeCell ref="W29:W30"/>
    <mergeCell ref="X29:X30"/>
    <mergeCell ref="V31:V38"/>
    <mergeCell ref="W31:W32"/>
    <mergeCell ref="X31:X32"/>
    <mergeCell ref="W33:W34"/>
    <mergeCell ref="X33:X34"/>
    <mergeCell ref="W35:W36"/>
    <mergeCell ref="X35:X36"/>
    <mergeCell ref="V19:V30"/>
    <mergeCell ref="W19:W20"/>
    <mergeCell ref="X19:X20"/>
    <mergeCell ref="W21:W22"/>
    <mergeCell ref="X21:X22"/>
    <mergeCell ref="W23:W24"/>
    <mergeCell ref="X23:X24"/>
    <mergeCell ref="W25:W26"/>
    <mergeCell ref="X25:X26"/>
    <mergeCell ref="W27:W28"/>
    <mergeCell ref="W15:W16"/>
    <mergeCell ref="X15:X16"/>
    <mergeCell ref="W17:W18"/>
    <mergeCell ref="X17:X18"/>
    <mergeCell ref="W11:W12"/>
    <mergeCell ref="X11:X12"/>
    <mergeCell ref="W13:W14"/>
    <mergeCell ref="X13:X14"/>
    <mergeCell ref="L31:L38"/>
    <mergeCell ref="L4:N4"/>
    <mergeCell ref="V4:X4"/>
    <mergeCell ref="V5:V6"/>
    <mergeCell ref="W5:X6"/>
    <mergeCell ref="V7:V18"/>
    <mergeCell ref="W7:W8"/>
    <mergeCell ref="X7:X8"/>
    <mergeCell ref="W9:W10"/>
    <mergeCell ref="X9:X10"/>
    <mergeCell ref="M35:M36"/>
    <mergeCell ref="N35:N36"/>
    <mergeCell ref="M37:M38"/>
    <mergeCell ref="N37:N38"/>
    <mergeCell ref="M31:M32"/>
    <mergeCell ref="N31:N32"/>
    <mergeCell ref="M33:M34"/>
    <mergeCell ref="N33:N34"/>
    <mergeCell ref="M27:M28"/>
    <mergeCell ref="N27:N28"/>
    <mergeCell ref="M29:M30"/>
    <mergeCell ref="N29:N30"/>
    <mergeCell ref="L7:L18"/>
    <mergeCell ref="M5:N6"/>
    <mergeCell ref="L19:L30"/>
    <mergeCell ref="M19:M20"/>
    <mergeCell ref="M21:M22"/>
    <mergeCell ref="N21:N22"/>
    <mergeCell ref="M23:M24"/>
    <mergeCell ref="N23:N24"/>
    <mergeCell ref="M25:M26"/>
    <mergeCell ref="N25:N26"/>
    <mergeCell ref="M11:M12"/>
    <mergeCell ref="M13:M14"/>
    <mergeCell ref="M15:M16"/>
    <mergeCell ref="N19:N20"/>
    <mergeCell ref="L5:L6"/>
    <mergeCell ref="M7:M8"/>
    <mergeCell ref="M17:M18"/>
    <mergeCell ref="N7:N8"/>
    <mergeCell ref="N9:N10"/>
    <mergeCell ref="N11:N12"/>
    <mergeCell ref="N13:N14"/>
    <mergeCell ref="N15:N16"/>
    <mergeCell ref="N17:N18"/>
    <mergeCell ref="M9:M10"/>
    <mergeCell ref="A7:A18"/>
    <mergeCell ref="A19:A30"/>
    <mergeCell ref="A31:A38"/>
    <mergeCell ref="A4:C4"/>
    <mergeCell ref="B7:B8"/>
    <mergeCell ref="C7:C8"/>
    <mergeCell ref="B9:B10"/>
    <mergeCell ref="C9:C10"/>
    <mergeCell ref="B11:B12"/>
    <mergeCell ref="C11:C12"/>
    <mergeCell ref="B25:B26"/>
    <mergeCell ref="B13:B14"/>
    <mergeCell ref="C13:C14"/>
    <mergeCell ref="B15:B16"/>
    <mergeCell ref="C15:C16"/>
    <mergeCell ref="B17:B18"/>
    <mergeCell ref="C17:C18"/>
    <mergeCell ref="C33:C34"/>
    <mergeCell ref="B19:B20"/>
    <mergeCell ref="C19:C20"/>
    <mergeCell ref="B21:B22"/>
    <mergeCell ref="C21:C22"/>
    <mergeCell ref="C27:C28"/>
    <mergeCell ref="B29:B30"/>
    <mergeCell ref="C29:C30"/>
    <mergeCell ref="B23:B24"/>
    <mergeCell ref="C23:C24"/>
    <mergeCell ref="B27:B28"/>
    <mergeCell ref="C25:C26"/>
    <mergeCell ref="A5:C6"/>
    <mergeCell ref="B35:B36"/>
    <mergeCell ref="C35:C36"/>
    <mergeCell ref="B37:B38"/>
    <mergeCell ref="C37:C38"/>
    <mergeCell ref="B31:B32"/>
    <mergeCell ref="C31:C32"/>
    <mergeCell ref="B33:B34"/>
  </mergeCells>
  <phoneticPr fontId="2"/>
  <pageMargins left="0.66" right="0.65" top="1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2017-11-27T02:24:36Z</cp:lastPrinted>
  <dcterms:created xsi:type="dcterms:W3CDTF">1997-01-08T22:48:59Z</dcterms:created>
  <dcterms:modified xsi:type="dcterms:W3CDTF">2023-03-02T04:14:46Z</dcterms:modified>
</cp:coreProperties>
</file>