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E57D688C-B171-4BDC-AF28-A1FD80A59C27}" xr6:coauthVersionLast="36" xr6:coauthVersionMax="36" xr10:uidLastSave="{00000000-0000-0000-0000-000000000000}"/>
  <bookViews>
    <workbookView xWindow="0" yWindow="0" windowWidth="19980" windowHeight="9180" tabRatio="705" xr2:uid="{00000000-000D-0000-FFFF-FFFF00000000}"/>
  </bookViews>
  <sheets>
    <sheet name="11-3" sheetId="5" r:id="rId1"/>
  </sheets>
  <definedNames>
    <definedName name="_xlnm.Print_Area" localSheetId="0">'11-3'!$A$1:$J$136</definedName>
  </definedNames>
  <calcPr calcId="191029"/>
</workbook>
</file>

<file path=xl/calcChain.xml><?xml version="1.0" encoding="utf-8"?>
<calcChain xmlns="http://schemas.openxmlformats.org/spreadsheetml/2006/main">
  <c r="N82" i="5" l="1"/>
  <c r="N43" i="5" s="1"/>
  <c r="H82" i="5"/>
  <c r="H43" i="5" s="1"/>
  <c r="B21" i="5"/>
  <c r="C21" i="5"/>
  <c r="D21" i="5"/>
  <c r="E21" i="5"/>
  <c r="F21" i="5"/>
  <c r="G21" i="5"/>
  <c r="B42" i="5"/>
  <c r="B60" i="5"/>
  <c r="B50" i="5" s="1"/>
  <c r="B82" i="5"/>
  <c r="B72" i="5" s="1"/>
  <c r="B101" i="5"/>
  <c r="C42" i="5"/>
  <c r="C60" i="5"/>
  <c r="C82" i="5"/>
  <c r="C101" i="5"/>
  <c r="D42" i="5"/>
  <c r="D15" i="5" s="1"/>
  <c r="D32" i="5"/>
  <c r="D60" i="5"/>
  <c r="D82" i="5"/>
  <c r="D101" i="5"/>
  <c r="E15" i="5"/>
  <c r="F15" i="5"/>
  <c r="G15" i="5"/>
  <c r="B16" i="5"/>
  <c r="C16" i="5"/>
  <c r="D16" i="5"/>
  <c r="E16" i="5"/>
  <c r="F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9" i="5"/>
  <c r="E9" i="5"/>
  <c r="F9" i="5"/>
  <c r="B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E13" i="5"/>
  <c r="F13" i="5"/>
  <c r="B34" i="5"/>
  <c r="B7" i="5" s="1"/>
  <c r="B52" i="5"/>
  <c r="B74" i="5"/>
  <c r="B93" i="5"/>
  <c r="C52" i="5"/>
  <c r="C50" i="5" s="1"/>
  <c r="C74" i="5"/>
  <c r="C93" i="5"/>
  <c r="C91" i="5" s="1"/>
  <c r="D52" i="5"/>
  <c r="D74" i="5"/>
  <c r="D93" i="5"/>
  <c r="D91" i="5" s="1"/>
  <c r="E7" i="5"/>
  <c r="F7" i="5"/>
  <c r="G7" i="5"/>
  <c r="E32" i="5"/>
  <c r="E50" i="5"/>
  <c r="E72" i="5"/>
  <c r="E91" i="5"/>
  <c r="F32" i="5"/>
  <c r="F50" i="5"/>
  <c r="F72" i="5"/>
  <c r="F91" i="5"/>
  <c r="G32" i="5"/>
  <c r="G5" i="5" s="1"/>
  <c r="G50" i="5"/>
  <c r="G72" i="5"/>
  <c r="G91" i="5"/>
  <c r="B15" i="5" l="1"/>
  <c r="E5" i="5"/>
  <c r="C7" i="5"/>
  <c r="D50" i="5"/>
  <c r="C15" i="5"/>
  <c r="F5" i="5"/>
  <c r="B91" i="5"/>
  <c r="B32" i="5"/>
  <c r="B5" i="5" s="1"/>
  <c r="C32" i="5"/>
  <c r="C5" i="5" s="1"/>
</calcChain>
</file>

<file path=xl/sharedStrings.xml><?xml version="1.0" encoding="utf-8"?>
<sst xmlns="http://schemas.openxmlformats.org/spreadsheetml/2006/main" count="266" uniqueCount="53">
  <si>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</si>
  <si>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</si>
  <si>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</si>
  <si>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</si>
  <si>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</si>
  <si>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</si>
  <si>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</si>
  <si>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</si>
  <si>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</si>
  <si>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</si>
  <si>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</si>
  <si>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</si>
  <si>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</si>
  <si>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</si>
  <si>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</si>
  <si>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</si>
  <si>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</si>
  <si>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</si>
  <si>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</si>
  <si>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</si>
  <si>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</si>
  <si>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</si>
  <si>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</si>
  <si>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</si>
  <si>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</si>
  <si>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</si>
  <si>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</si>
  <si>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</si>
  <si>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</si>
  <si>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</si>
  <si>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</si>
  <si>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</si>
  <si>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</si>
  <si>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</si>
  <si>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</si>
  <si>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</si>
  <si>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</si>
  <si>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</si>
  <si>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</si>
  <si>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</si>
  <si>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</si>
  <si>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</si>
  <si>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</si>
  <si>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</si>
  <si>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</si>
  <si>
    <t>※平成17年の合併前は旧市町村の足し上げ</t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</si>
  <si>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</si>
  <si>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</si>
  <si>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</si>
  <si>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</si>
  <si>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</si>
  <si>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※平成26年より販売額の単位は百万円に変更（それ以前のものは四捨五入）</t>
    <rPh sb="1" eb="3">
      <t>ヘイセイ</t>
    </rPh>
    <rPh sb="5" eb="6">
      <t>ネン</t>
    </rPh>
    <rPh sb="8" eb="10">
      <t>ハンバイ</t>
    </rPh>
    <rPh sb="10" eb="11">
      <t>ガク</t>
    </rPh>
    <rPh sb="12" eb="14">
      <t>タンイ</t>
    </rPh>
    <rPh sb="15" eb="18">
      <t>ヒャクマンエン</t>
    </rPh>
    <rPh sb="19" eb="21">
      <t>ヘンコウ</t>
    </rPh>
    <rPh sb="24" eb="26">
      <t>イゼン</t>
    </rPh>
    <rPh sb="30" eb="34">
      <t>シシャゴニュウ</t>
    </rPh>
    <phoneticPr fontId="2"/>
  </si>
  <si>
    <t>　　     経済センサス-活動調査卸売業・小売業に関する結果報告書</t>
    <rPh sb="7" eb="9">
      <t>ケイザイ</t>
    </rPh>
    <rPh sb="14" eb="16">
      <t>カツドウ</t>
    </rPh>
    <rPh sb="16" eb="18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</si>
</sst>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distributed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P136"/>
  <sheetViews>
    <sheetView tabSelected="1" view="pageBreakPreview" zoomScaleNormal="100" zoomScaleSheetLayoutView="100" workbookViewId="0">
      <selection activeCell="B1" sqref="B1"/>
    </sheetView>
  </sheetViews>
  <sheetFormatPr defaultRowHeight="14.25"/>
  <cols>
    <col min="1" max="1" width="23.625" style="2" customWidth="1"/>
    <col min="2" max="3" width="8.625" style="2" customWidth="1"/>
    <col min="4" max="4" width="12.625" style="2" customWidth="1"/>
    <col min="5" max="5" width="8.625" style="2" customWidth="1"/>
    <col min="6" max="6" width="8.625" style="8" customWidth="1"/>
    <col min="7" max="7" width="12.625" style="8" customWidth="1"/>
    <col min="8" max="9" width="8.625" style="2" customWidth="1"/>
    <col min="10" max="13" width="12.625" style="2" customWidth="1"/>
    <col min="14" max="15" width="8.625" style="2" customWidth="1"/>
    <col min="16" max="16" width="12.625" style="2" customWidth="1"/>
    <col min="17" max="16384" width="9" style="2"/>
  </cols>
  <sheetData>
    <row r="1" spans="1:16" ht="21" customHeight="1">
      <c r="A1" s="1" t="s">
        <v>43</v>
      </c>
      <c r="D1" s="3"/>
      <c r="F1" s="2"/>
      <c r="G1" s="3"/>
      <c r="J1" s="3" t="s">
        <v>46</v>
      </c>
      <c r="K1" s="3"/>
      <c r="L1" s="3"/>
      <c r="M1" s="3"/>
      <c r="P1" s="3"/>
    </row>
    <row r="2" spans="1:16" ht="16.5" customHeight="1">
      <c r="A2" s="37" t="s">
        <v>25</v>
      </c>
      <c r="B2" s="37" t="s">
        <v>24</v>
      </c>
      <c r="C2" s="37"/>
      <c r="D2" s="40"/>
      <c r="E2" s="37">
        <v>16</v>
      </c>
      <c r="F2" s="37"/>
      <c r="G2" s="40"/>
      <c r="H2" s="37">
        <v>19</v>
      </c>
      <c r="I2" s="37"/>
      <c r="J2" s="37"/>
    </row>
    <row r="3" spans="1:16" ht="16.5" customHeight="1">
      <c r="A3" s="37"/>
      <c r="B3" s="34" t="s">
        <v>7</v>
      </c>
      <c r="C3" s="34" t="s">
        <v>4</v>
      </c>
      <c r="D3" s="16" t="s">
        <v>22</v>
      </c>
      <c r="E3" s="34" t="s">
        <v>7</v>
      </c>
      <c r="F3" s="34" t="s">
        <v>4</v>
      </c>
      <c r="G3" s="16" t="s">
        <v>22</v>
      </c>
      <c r="H3" s="34" t="s">
        <v>7</v>
      </c>
      <c r="I3" s="34" t="s">
        <v>4</v>
      </c>
      <c r="J3" s="20" t="s">
        <v>22</v>
      </c>
    </row>
    <row r="4" spans="1:16" ht="16.5" customHeight="1">
      <c r="A4" s="37"/>
      <c r="B4" s="34"/>
      <c r="C4" s="34"/>
      <c r="D4" s="17" t="s">
        <v>23</v>
      </c>
      <c r="E4" s="34"/>
      <c r="F4" s="34"/>
      <c r="G4" s="17" t="s">
        <v>23</v>
      </c>
      <c r="H4" s="34"/>
      <c r="I4" s="34"/>
      <c r="J4" s="21" t="s">
        <v>23</v>
      </c>
    </row>
    <row r="5" spans="1:16" ht="27.75" customHeight="1">
      <c r="A5" s="4" t="s">
        <v>5</v>
      </c>
      <c r="B5" s="6">
        <f t="shared" ref="B5:G5" si="0">SUM(B32,B50,B72,B91)</f>
        <v>1416</v>
      </c>
      <c r="C5" s="6">
        <f t="shared" si="0"/>
        <v>9029</v>
      </c>
      <c r="D5" s="6">
        <v>219619.97</v>
      </c>
      <c r="E5" s="6">
        <f t="shared" si="0"/>
        <v>1378</v>
      </c>
      <c r="F5" s="6">
        <f t="shared" si="0"/>
        <v>8554</v>
      </c>
      <c r="G5" s="6">
        <f t="shared" si="0"/>
        <v>200804.25</v>
      </c>
      <c r="H5" s="6">
        <v>1287</v>
      </c>
      <c r="I5" s="6">
        <v>8164</v>
      </c>
      <c r="J5" s="24">
        <v>199405.49</v>
      </c>
    </row>
    <row r="6" spans="1:16" ht="19.5" customHeight="1">
      <c r="A6" s="25"/>
      <c r="B6" s="6"/>
      <c r="C6" s="6"/>
      <c r="D6" s="6"/>
      <c r="E6" s="6"/>
      <c r="F6" s="6"/>
      <c r="G6" s="6"/>
      <c r="H6" s="6"/>
      <c r="I6" s="6"/>
      <c r="J6" s="24"/>
    </row>
    <row r="7" spans="1:16" ht="33" customHeight="1">
      <c r="A7" s="26" t="s">
        <v>9</v>
      </c>
      <c r="B7" s="6">
        <f t="shared" ref="B7:G7" si="1">SUM(B34,B52,B74,B93)</f>
        <v>218</v>
      </c>
      <c r="C7" s="6">
        <f t="shared" si="1"/>
        <v>1730</v>
      </c>
      <c r="D7" s="6">
        <v>89512.49</v>
      </c>
      <c r="E7" s="6">
        <f t="shared" si="1"/>
        <v>212</v>
      </c>
      <c r="F7" s="6">
        <f t="shared" si="1"/>
        <v>1479</v>
      </c>
      <c r="G7" s="6">
        <f t="shared" si="1"/>
        <v>75194.5</v>
      </c>
      <c r="H7" s="6">
        <v>207</v>
      </c>
      <c r="I7" s="6">
        <v>1383</v>
      </c>
      <c r="J7" s="24">
        <v>78646.39</v>
      </c>
    </row>
    <row r="8" spans="1:16" ht="33" customHeight="1">
      <c r="A8" s="26" t="s">
        <v>10</v>
      </c>
      <c r="B8" s="7" t="s">
        <v>37</v>
      </c>
      <c r="C8" s="7" t="s">
        <v>37</v>
      </c>
      <c r="D8" s="7" t="s">
        <v>37</v>
      </c>
      <c r="E8" s="7" t="s">
        <v>37</v>
      </c>
      <c r="F8" s="7" t="s">
        <v>37</v>
      </c>
      <c r="G8" s="7" t="s">
        <v>37</v>
      </c>
      <c r="H8" s="7" t="s">
        <v>37</v>
      </c>
      <c r="I8" s="7" t="s">
        <v>37</v>
      </c>
      <c r="J8" s="27" t="s">
        <v>37</v>
      </c>
    </row>
    <row r="9" spans="1:16" ht="33" customHeight="1">
      <c r="A9" s="26" t="s">
        <v>11</v>
      </c>
      <c r="B9" s="6">
        <f t="shared" ref="B9:G11" si="2">SUM(B36,B54,B76,B95)</f>
        <v>1</v>
      </c>
      <c r="C9" s="7" t="s">
        <v>38</v>
      </c>
      <c r="D9" s="7" t="s">
        <v>38</v>
      </c>
      <c r="E9" s="6">
        <f t="shared" si="2"/>
        <v>1</v>
      </c>
      <c r="F9" s="6">
        <f t="shared" si="2"/>
        <v>4</v>
      </c>
      <c r="G9" s="7" t="s">
        <v>38</v>
      </c>
      <c r="H9" s="6">
        <v>4</v>
      </c>
      <c r="I9" s="6">
        <v>6</v>
      </c>
      <c r="J9" s="27">
        <v>184.47</v>
      </c>
    </row>
    <row r="10" spans="1:16" ht="33" customHeight="1">
      <c r="A10" s="26" t="s">
        <v>12</v>
      </c>
      <c r="B10" s="6">
        <f t="shared" si="2"/>
        <v>55</v>
      </c>
      <c r="C10" s="7" t="s">
        <v>44</v>
      </c>
      <c r="D10" s="7" t="s">
        <v>44</v>
      </c>
      <c r="E10" s="6">
        <f t="shared" si="2"/>
        <v>49</v>
      </c>
      <c r="F10" s="6">
        <f t="shared" si="2"/>
        <v>377</v>
      </c>
      <c r="G10" s="6">
        <f t="shared" si="2"/>
        <v>23964.409999999996</v>
      </c>
      <c r="H10" s="6">
        <v>52</v>
      </c>
      <c r="I10" s="6">
        <v>357</v>
      </c>
      <c r="J10" s="24">
        <v>20166.740000000002</v>
      </c>
    </row>
    <row r="11" spans="1:16" ht="33" customHeight="1">
      <c r="A11" s="26" t="s">
        <v>13</v>
      </c>
      <c r="B11" s="6">
        <f t="shared" si="2"/>
        <v>59</v>
      </c>
      <c r="C11" s="6">
        <f t="shared" si="2"/>
        <v>495</v>
      </c>
      <c r="D11" s="6">
        <f t="shared" si="2"/>
        <v>25403.95</v>
      </c>
      <c r="E11" s="6">
        <f t="shared" si="2"/>
        <v>63</v>
      </c>
      <c r="F11" s="6">
        <f t="shared" si="2"/>
        <v>451</v>
      </c>
      <c r="G11" s="6">
        <f t="shared" si="2"/>
        <v>19380.759999999998</v>
      </c>
      <c r="H11" s="6">
        <v>60</v>
      </c>
      <c r="I11" s="6">
        <v>404</v>
      </c>
      <c r="J11" s="24">
        <v>25360.3</v>
      </c>
    </row>
    <row r="12" spans="1:16" ht="33" customHeight="1">
      <c r="A12" s="26" t="s">
        <v>14</v>
      </c>
      <c r="B12" s="6">
        <f t="shared" ref="B12:G12" si="3">SUM(B39,B57,B79,B98)</f>
        <v>58</v>
      </c>
      <c r="C12" s="6">
        <f t="shared" si="3"/>
        <v>454</v>
      </c>
      <c r="D12" s="6">
        <f t="shared" si="3"/>
        <v>21266.99</v>
      </c>
      <c r="E12" s="6">
        <f t="shared" si="3"/>
        <v>59</v>
      </c>
      <c r="F12" s="6">
        <f t="shared" si="3"/>
        <v>416</v>
      </c>
      <c r="G12" s="6">
        <f t="shared" si="3"/>
        <v>18995.05</v>
      </c>
      <c r="H12" s="6">
        <v>52</v>
      </c>
      <c r="I12" s="6">
        <v>387</v>
      </c>
      <c r="J12" s="24">
        <v>22218.05</v>
      </c>
    </row>
    <row r="13" spans="1:16" ht="33" customHeight="1">
      <c r="A13" s="26" t="s">
        <v>15</v>
      </c>
      <c r="B13" s="6">
        <f t="shared" ref="B13:F13" si="4">SUM(B40,B58,B80,B99)</f>
        <v>45</v>
      </c>
      <c r="C13" s="7" t="s">
        <v>40</v>
      </c>
      <c r="D13" s="7" t="s">
        <v>40</v>
      </c>
      <c r="E13" s="6">
        <f t="shared" si="4"/>
        <v>40</v>
      </c>
      <c r="F13" s="6">
        <f t="shared" si="4"/>
        <v>231</v>
      </c>
      <c r="G13" s="7" t="s">
        <v>40</v>
      </c>
      <c r="H13" s="6">
        <v>39</v>
      </c>
      <c r="I13" s="6">
        <v>229</v>
      </c>
      <c r="J13" s="27">
        <v>10716.83</v>
      </c>
    </row>
    <row r="14" spans="1:16" ht="36.75" customHeight="1">
      <c r="A14" s="25"/>
      <c r="B14" s="6"/>
      <c r="C14" s="6"/>
      <c r="D14" s="6"/>
      <c r="E14" s="6"/>
      <c r="F14" s="6"/>
      <c r="G14" s="6"/>
      <c r="H14" s="6"/>
      <c r="I14" s="6"/>
      <c r="J14" s="24"/>
    </row>
    <row r="15" spans="1:16" ht="33" customHeight="1">
      <c r="A15" s="26" t="s">
        <v>8</v>
      </c>
      <c r="B15" s="6">
        <f t="shared" ref="B15:G15" si="5">SUM(B42,B60,B82,B101)</f>
        <v>1198</v>
      </c>
      <c r="C15" s="6">
        <f t="shared" si="5"/>
        <v>7270</v>
      </c>
      <c r="D15" s="6">
        <f t="shared" si="5"/>
        <v>130107.48</v>
      </c>
      <c r="E15" s="6">
        <f t="shared" si="5"/>
        <v>1166</v>
      </c>
      <c r="F15" s="6">
        <f t="shared" si="5"/>
        <v>7075</v>
      </c>
      <c r="G15" s="6">
        <f t="shared" si="5"/>
        <v>125609.75000000001</v>
      </c>
      <c r="H15" s="6">
        <v>1080</v>
      </c>
      <c r="I15" s="6">
        <v>6781</v>
      </c>
      <c r="J15" s="24">
        <v>120759.1</v>
      </c>
    </row>
    <row r="16" spans="1:16" ht="33" customHeight="1">
      <c r="A16" s="26" t="s">
        <v>16</v>
      </c>
      <c r="B16" s="6">
        <f t="shared" ref="B16:F16" si="6">SUM(B43,B61,B83,B102)</f>
        <v>7</v>
      </c>
      <c r="C16" s="6">
        <f t="shared" si="6"/>
        <v>317</v>
      </c>
      <c r="D16" s="6">
        <f t="shared" si="6"/>
        <v>8305.2999999999993</v>
      </c>
      <c r="E16" s="6">
        <f t="shared" si="6"/>
        <v>12</v>
      </c>
      <c r="F16" s="6">
        <f t="shared" si="6"/>
        <v>402</v>
      </c>
      <c r="G16" s="7">
        <v>8231.33</v>
      </c>
      <c r="H16" s="6">
        <v>6</v>
      </c>
      <c r="I16" s="6">
        <v>347</v>
      </c>
      <c r="J16" s="27">
        <v>7176.73</v>
      </c>
    </row>
    <row r="17" spans="1:16" ht="33" customHeight="1">
      <c r="A17" s="26" t="s">
        <v>17</v>
      </c>
      <c r="B17" s="6">
        <f t="shared" ref="B17:G17" si="7">SUM(B44,B62,B84,B103)</f>
        <v>172</v>
      </c>
      <c r="C17" s="6">
        <f t="shared" si="7"/>
        <v>681</v>
      </c>
      <c r="D17" s="6">
        <f t="shared" si="7"/>
        <v>11241.210000000001</v>
      </c>
      <c r="E17" s="6">
        <f t="shared" si="7"/>
        <v>185</v>
      </c>
      <c r="F17" s="6">
        <f t="shared" si="7"/>
        <v>802</v>
      </c>
      <c r="G17" s="6">
        <f t="shared" si="7"/>
        <v>12261.18</v>
      </c>
      <c r="H17" s="6">
        <v>151</v>
      </c>
      <c r="I17" s="6">
        <v>616</v>
      </c>
      <c r="J17" s="24">
        <v>9886.42</v>
      </c>
    </row>
    <row r="18" spans="1:16" ht="33" customHeight="1">
      <c r="A18" s="26" t="s">
        <v>18</v>
      </c>
      <c r="B18" s="6">
        <f t="shared" ref="B18:G18" si="8">SUM(B45,B63,B85,B104)</f>
        <v>347</v>
      </c>
      <c r="C18" s="6">
        <f t="shared" si="8"/>
        <v>2367</v>
      </c>
      <c r="D18" s="6">
        <f t="shared" si="8"/>
        <v>34618.15</v>
      </c>
      <c r="E18" s="6">
        <f t="shared" si="8"/>
        <v>311</v>
      </c>
      <c r="F18" s="6">
        <f t="shared" si="8"/>
        <v>2127</v>
      </c>
      <c r="G18" s="6">
        <f t="shared" si="8"/>
        <v>31148.86</v>
      </c>
      <c r="H18" s="6">
        <v>287</v>
      </c>
      <c r="I18" s="6">
        <v>2234</v>
      </c>
      <c r="J18" s="24">
        <v>29027.53</v>
      </c>
    </row>
    <row r="19" spans="1:16" ht="33" customHeight="1">
      <c r="A19" s="26" t="s">
        <v>19</v>
      </c>
      <c r="B19" s="6">
        <f t="shared" ref="B19:G19" si="9">SUM(B46,B64,B86,B105)</f>
        <v>117</v>
      </c>
      <c r="C19" s="6">
        <f t="shared" si="9"/>
        <v>675</v>
      </c>
      <c r="D19" s="6">
        <f t="shared" si="9"/>
        <v>23026.46</v>
      </c>
      <c r="E19" s="6">
        <f t="shared" si="9"/>
        <v>111</v>
      </c>
      <c r="F19" s="6">
        <f t="shared" si="9"/>
        <v>655</v>
      </c>
      <c r="G19" s="6">
        <f t="shared" si="9"/>
        <v>19354.649999999998</v>
      </c>
      <c r="H19" s="6">
        <v>115</v>
      </c>
      <c r="I19" s="6">
        <v>638</v>
      </c>
      <c r="J19" s="24">
        <v>16852.36</v>
      </c>
    </row>
    <row r="20" spans="1:16" ht="33" customHeight="1">
      <c r="A20" s="28" t="s">
        <v>20</v>
      </c>
      <c r="B20" s="6">
        <f t="shared" ref="B20:G21" si="10">SUM(B47,B65,B87,B106)</f>
        <v>123</v>
      </c>
      <c r="C20" s="6">
        <f t="shared" si="10"/>
        <v>494</v>
      </c>
      <c r="D20" s="6">
        <f t="shared" si="10"/>
        <v>11775.33</v>
      </c>
      <c r="E20" s="6">
        <f t="shared" si="10"/>
        <v>113</v>
      </c>
      <c r="F20" s="6">
        <f t="shared" si="10"/>
        <v>516</v>
      </c>
      <c r="G20" s="6">
        <f t="shared" si="10"/>
        <v>12123.480000000001</v>
      </c>
      <c r="H20" s="6">
        <v>104</v>
      </c>
      <c r="I20" s="6">
        <v>379</v>
      </c>
      <c r="J20" s="24">
        <v>9486.39</v>
      </c>
    </row>
    <row r="21" spans="1:16" ht="33" customHeight="1">
      <c r="A21" s="26" t="s">
        <v>21</v>
      </c>
      <c r="B21" s="6">
        <f t="shared" si="10"/>
        <v>432</v>
      </c>
      <c r="C21" s="6">
        <f t="shared" si="10"/>
        <v>2736</v>
      </c>
      <c r="D21" s="6">
        <f t="shared" si="10"/>
        <v>41141.029999999992</v>
      </c>
      <c r="E21" s="6">
        <f t="shared" si="10"/>
        <v>433</v>
      </c>
      <c r="F21" s="6">
        <f t="shared" si="10"/>
        <v>2571</v>
      </c>
      <c r="G21" s="6">
        <f t="shared" si="10"/>
        <v>42490.25</v>
      </c>
      <c r="H21" s="6">
        <v>417</v>
      </c>
      <c r="I21" s="6">
        <v>2567</v>
      </c>
      <c r="J21" s="24">
        <v>48329.67</v>
      </c>
    </row>
    <row r="22" spans="1:16">
      <c r="A22" s="29"/>
      <c r="B22" s="30"/>
      <c r="C22" s="30"/>
      <c r="D22" s="30"/>
      <c r="E22" s="30"/>
      <c r="F22" s="30"/>
      <c r="G22" s="30"/>
      <c r="H22" s="30"/>
      <c r="I22" s="30"/>
      <c r="J22" s="31"/>
    </row>
    <row r="23" spans="1:16" ht="18.75" customHeight="1">
      <c r="A23" s="18" t="s">
        <v>45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8.75" customHeight="1">
      <c r="A24" s="2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8.75" customHeight="1">
      <c r="A25" s="22" t="s">
        <v>52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8.75" customHeight="1">
      <c r="B26" s="22"/>
      <c r="C26" s="22"/>
      <c r="D26" s="22"/>
      <c r="E26" s="22"/>
    </row>
    <row r="28" spans="1:16" hidden="1">
      <c r="A28" s="1" t="s">
        <v>29</v>
      </c>
      <c r="F28" s="2"/>
      <c r="G28" s="3" t="s">
        <v>27</v>
      </c>
    </row>
    <row r="29" spans="1:16" hidden="1">
      <c r="A29" s="39" t="s">
        <v>25</v>
      </c>
      <c r="B29" s="35" t="s">
        <v>24</v>
      </c>
      <c r="C29" s="35"/>
      <c r="D29" s="36"/>
      <c r="E29" s="35" t="s">
        <v>28</v>
      </c>
      <c r="F29" s="35"/>
      <c r="G29" s="36"/>
    </row>
    <row r="30" spans="1:16" hidden="1">
      <c r="A30" s="38"/>
      <c r="B30" s="37" t="s">
        <v>7</v>
      </c>
      <c r="C30" s="37" t="s">
        <v>4</v>
      </c>
      <c r="D30" s="9" t="s">
        <v>22</v>
      </c>
      <c r="E30" s="37" t="s">
        <v>7</v>
      </c>
      <c r="F30" s="37" t="s">
        <v>4</v>
      </c>
      <c r="G30" s="9" t="s">
        <v>22</v>
      </c>
    </row>
    <row r="31" spans="1:16" hidden="1">
      <c r="A31" s="38"/>
      <c r="B31" s="37"/>
      <c r="C31" s="37"/>
      <c r="D31" s="9" t="s">
        <v>23</v>
      </c>
      <c r="E31" s="37"/>
      <c r="F31" s="37"/>
      <c r="G31" s="9" t="s">
        <v>23</v>
      </c>
    </row>
    <row r="32" spans="1:16" ht="27.75" hidden="1" customHeight="1">
      <c r="A32" s="5" t="s">
        <v>0</v>
      </c>
      <c r="B32" s="19">
        <f t="shared" ref="B32:D32" si="11">SUM(B34,B42)</f>
        <v>1010</v>
      </c>
      <c r="C32" s="19">
        <f t="shared" si="11"/>
        <v>6912</v>
      </c>
      <c r="D32" s="19">
        <f t="shared" si="11"/>
        <v>186003.94</v>
      </c>
      <c r="E32" s="19">
        <f>SUM(E34,E42)</f>
        <v>988</v>
      </c>
      <c r="F32" s="19">
        <f>SUM(F34,F42)</f>
        <v>6599</v>
      </c>
      <c r="G32" s="19">
        <f>SUM(G34,G42)</f>
        <v>169287.67999999999</v>
      </c>
    </row>
    <row r="33" spans="1:14" ht="5.25" hidden="1" customHeight="1">
      <c r="A33" s="5"/>
      <c r="B33" s="5"/>
      <c r="C33" s="5"/>
      <c r="D33" s="5"/>
      <c r="E33" s="5"/>
      <c r="F33" s="5"/>
      <c r="G33" s="5"/>
    </row>
    <row r="34" spans="1:14" ht="20.25" hidden="1" customHeight="1">
      <c r="A34" s="10" t="s">
        <v>9</v>
      </c>
      <c r="B34" s="6">
        <f>SUM(B35:B40)</f>
        <v>171</v>
      </c>
      <c r="C34" s="6">
        <v>1481</v>
      </c>
      <c r="D34" s="6">
        <v>79892.850000000006</v>
      </c>
      <c r="E34" s="6">
        <v>172</v>
      </c>
      <c r="F34" s="6">
        <v>1255</v>
      </c>
      <c r="G34" s="6">
        <v>67900.759999999995</v>
      </c>
    </row>
    <row r="35" spans="1:14" ht="20.25" hidden="1" customHeight="1">
      <c r="A35" s="10" t="s">
        <v>10</v>
      </c>
      <c r="B35" s="7" t="s">
        <v>31</v>
      </c>
      <c r="C35" s="7" t="s">
        <v>31</v>
      </c>
      <c r="D35" s="7" t="s">
        <v>31</v>
      </c>
      <c r="E35" s="7" t="s">
        <v>31</v>
      </c>
      <c r="F35" s="7" t="s">
        <v>31</v>
      </c>
      <c r="G35" s="7" t="s">
        <v>31</v>
      </c>
    </row>
    <row r="36" spans="1:14" ht="20.25" hidden="1" customHeight="1">
      <c r="A36" s="10" t="s">
        <v>11</v>
      </c>
      <c r="B36" s="7">
        <v>1</v>
      </c>
      <c r="C36" s="7" t="s">
        <v>38</v>
      </c>
      <c r="D36" s="7" t="s">
        <v>38</v>
      </c>
      <c r="E36" s="7">
        <v>1</v>
      </c>
      <c r="F36" s="7">
        <v>4</v>
      </c>
      <c r="G36" s="7" t="s">
        <v>33</v>
      </c>
    </row>
    <row r="37" spans="1:14" ht="20.25" hidden="1" customHeight="1">
      <c r="A37" s="10" t="s">
        <v>12</v>
      </c>
      <c r="B37" s="6">
        <v>45</v>
      </c>
      <c r="C37" s="6">
        <v>419</v>
      </c>
      <c r="D37" s="6">
        <v>28096.46</v>
      </c>
      <c r="E37" s="6">
        <v>40</v>
      </c>
      <c r="F37" s="6">
        <v>350</v>
      </c>
      <c r="G37" s="6">
        <v>23320.44</v>
      </c>
    </row>
    <row r="38" spans="1:14" ht="20.25" hidden="1" customHeight="1">
      <c r="A38" s="10" t="s">
        <v>13</v>
      </c>
      <c r="B38" s="6">
        <v>44</v>
      </c>
      <c r="C38" s="6">
        <v>362</v>
      </c>
      <c r="D38" s="6">
        <v>20191.36</v>
      </c>
      <c r="E38" s="6">
        <v>50</v>
      </c>
      <c r="F38" s="6">
        <v>352</v>
      </c>
      <c r="G38" s="6">
        <v>16820.29</v>
      </c>
    </row>
    <row r="39" spans="1:14" ht="20.25" hidden="1" customHeight="1">
      <c r="A39" s="10" t="s">
        <v>14</v>
      </c>
      <c r="B39" s="6">
        <v>50</v>
      </c>
      <c r="C39" s="6">
        <v>417</v>
      </c>
      <c r="D39" s="6">
        <v>20699.43</v>
      </c>
      <c r="E39" s="6">
        <v>50</v>
      </c>
      <c r="F39" s="6">
        <v>349</v>
      </c>
      <c r="G39" s="6">
        <v>17711.71</v>
      </c>
    </row>
    <row r="40" spans="1:14" ht="20.25" hidden="1" customHeight="1">
      <c r="A40" s="10" t="s">
        <v>15</v>
      </c>
      <c r="B40" s="6">
        <v>31</v>
      </c>
      <c r="C40" s="7" t="s">
        <v>40</v>
      </c>
      <c r="D40" s="7" t="s">
        <v>40</v>
      </c>
      <c r="E40" s="6">
        <v>31</v>
      </c>
      <c r="F40" s="7">
        <v>200</v>
      </c>
      <c r="G40" s="7" t="s">
        <v>36</v>
      </c>
    </row>
    <row r="41" spans="1:14" ht="20.25" hidden="1" customHeight="1">
      <c r="A41" s="5"/>
      <c r="B41" s="6"/>
      <c r="C41" s="6"/>
      <c r="D41" s="6"/>
      <c r="E41" s="6"/>
      <c r="F41" s="6"/>
      <c r="G41" s="6"/>
    </row>
    <row r="42" spans="1:14" ht="20.25" hidden="1" customHeight="1">
      <c r="A42" s="10" t="s">
        <v>8</v>
      </c>
      <c r="B42" s="6">
        <f t="shared" ref="B42:D42" si="12">SUM(B43:B48)</f>
        <v>839</v>
      </c>
      <c r="C42" s="6">
        <f t="shared" si="12"/>
        <v>5431</v>
      </c>
      <c r="D42" s="6">
        <f t="shared" si="12"/>
        <v>106111.09</v>
      </c>
      <c r="E42" s="6">
        <v>816</v>
      </c>
      <c r="F42" s="6">
        <v>5344</v>
      </c>
      <c r="G42" s="6">
        <v>101386.92</v>
      </c>
    </row>
    <row r="43" spans="1:14" ht="20.25" hidden="1" customHeight="1">
      <c r="A43" s="10" t="s">
        <v>16</v>
      </c>
      <c r="B43" s="6">
        <v>7</v>
      </c>
      <c r="C43" s="6">
        <v>317</v>
      </c>
      <c r="D43" s="6">
        <v>8305.2999999999993</v>
      </c>
      <c r="E43" s="6">
        <v>8</v>
      </c>
      <c r="F43" s="6">
        <v>394</v>
      </c>
      <c r="G43" s="6">
        <v>8180.92</v>
      </c>
      <c r="H43" s="11">
        <f>G43+H82</f>
        <v>8231.33</v>
      </c>
      <c r="N43" s="11">
        <f>J43+N82</f>
        <v>0</v>
      </c>
    </row>
    <row r="44" spans="1:14" ht="20.25" hidden="1" customHeight="1">
      <c r="A44" s="10" t="s">
        <v>17</v>
      </c>
      <c r="B44" s="6">
        <v>130</v>
      </c>
      <c r="C44" s="6">
        <v>581</v>
      </c>
      <c r="D44" s="6">
        <v>10036.790000000001</v>
      </c>
      <c r="E44" s="6">
        <v>123</v>
      </c>
      <c r="F44" s="6">
        <v>582</v>
      </c>
      <c r="G44" s="6">
        <v>9834.76</v>
      </c>
    </row>
    <row r="45" spans="1:14" ht="20.25" hidden="1" customHeight="1">
      <c r="A45" s="10" t="s">
        <v>18</v>
      </c>
      <c r="B45" s="6">
        <v>221</v>
      </c>
      <c r="C45" s="6">
        <v>1668</v>
      </c>
      <c r="D45" s="6">
        <v>24709.5</v>
      </c>
      <c r="E45" s="6">
        <v>214</v>
      </c>
      <c r="F45" s="6">
        <v>1568</v>
      </c>
      <c r="G45" s="6">
        <v>22800.63</v>
      </c>
    </row>
    <row r="46" spans="1:14" ht="20.25" hidden="1" customHeight="1">
      <c r="A46" s="10" t="s">
        <v>19</v>
      </c>
      <c r="B46" s="6">
        <v>94</v>
      </c>
      <c r="C46" s="6">
        <v>583</v>
      </c>
      <c r="D46" s="6">
        <v>21096.28</v>
      </c>
      <c r="E46" s="6">
        <v>88</v>
      </c>
      <c r="F46" s="6">
        <v>565</v>
      </c>
      <c r="G46" s="6">
        <v>17091.27</v>
      </c>
    </row>
    <row r="47" spans="1:14" ht="20.25" hidden="1" customHeight="1">
      <c r="A47" s="10" t="s">
        <v>20</v>
      </c>
      <c r="B47" s="6">
        <v>83</v>
      </c>
      <c r="C47" s="6">
        <v>395</v>
      </c>
      <c r="D47" s="6">
        <v>10718.56</v>
      </c>
      <c r="E47" s="6">
        <v>78</v>
      </c>
      <c r="F47" s="6">
        <v>426</v>
      </c>
      <c r="G47" s="6">
        <v>11188.61</v>
      </c>
    </row>
    <row r="48" spans="1:14" ht="20.25" hidden="1" customHeight="1">
      <c r="A48" s="10" t="s">
        <v>21</v>
      </c>
      <c r="B48" s="6">
        <v>304</v>
      </c>
      <c r="C48" s="6">
        <v>1887</v>
      </c>
      <c r="D48" s="6">
        <v>31244.66</v>
      </c>
      <c r="E48" s="6">
        <v>305</v>
      </c>
      <c r="F48" s="6">
        <v>1809</v>
      </c>
      <c r="G48" s="6">
        <v>32290.73</v>
      </c>
    </row>
    <row r="49" spans="1:7" hidden="1">
      <c r="A49" s="5"/>
      <c r="B49" s="6"/>
      <c r="C49" s="6"/>
      <c r="D49" s="6"/>
      <c r="E49" s="6"/>
      <c r="F49" s="6"/>
      <c r="G49" s="6"/>
    </row>
    <row r="50" spans="1:7" ht="27.75" hidden="1" customHeight="1">
      <c r="A50" s="5" t="s">
        <v>1</v>
      </c>
      <c r="B50" s="6">
        <f t="shared" ref="B50:D50" si="13">SUM(B52,B60)</f>
        <v>205</v>
      </c>
      <c r="C50" s="6">
        <f t="shared" si="13"/>
        <v>1236</v>
      </c>
      <c r="D50" s="6">
        <f t="shared" si="13"/>
        <v>17964.38</v>
      </c>
      <c r="E50" s="6">
        <f>SUM(E52,E60)</f>
        <v>194</v>
      </c>
      <c r="F50" s="6">
        <f>SUM(F52,F60)</f>
        <v>1069</v>
      </c>
      <c r="G50" s="6">
        <f>SUM(G52,G60)</f>
        <v>17663.93</v>
      </c>
    </row>
    <row r="51" spans="1:7" ht="5.25" hidden="1" customHeight="1">
      <c r="A51" s="5"/>
      <c r="B51" s="6"/>
      <c r="C51" s="6"/>
      <c r="D51" s="6"/>
      <c r="E51" s="6"/>
      <c r="F51" s="6"/>
      <c r="G51" s="6"/>
    </row>
    <row r="52" spans="1:7" ht="20.25" hidden="1" customHeight="1">
      <c r="A52" s="10" t="s">
        <v>9</v>
      </c>
      <c r="B52" s="6">
        <f t="shared" ref="B52:D52" si="14">SUM(B53:B58)</f>
        <v>20</v>
      </c>
      <c r="C52" s="6">
        <f t="shared" si="14"/>
        <v>129</v>
      </c>
      <c r="D52" s="6">
        <f t="shared" si="14"/>
        <v>3723.0499999999997</v>
      </c>
      <c r="E52" s="6">
        <v>20</v>
      </c>
      <c r="F52" s="6">
        <v>126</v>
      </c>
      <c r="G52" s="6">
        <v>4264.55</v>
      </c>
    </row>
    <row r="53" spans="1:7" ht="20.25" hidden="1" customHeight="1">
      <c r="A53" s="10" t="s">
        <v>10</v>
      </c>
      <c r="B53" s="7" t="s">
        <v>31</v>
      </c>
      <c r="C53" s="7" t="s">
        <v>31</v>
      </c>
      <c r="D53" s="7" t="s">
        <v>31</v>
      </c>
      <c r="E53" s="7" t="s">
        <v>31</v>
      </c>
      <c r="F53" s="7" t="s">
        <v>31</v>
      </c>
      <c r="G53" s="7" t="s">
        <v>31</v>
      </c>
    </row>
    <row r="54" spans="1:7" ht="20.25" hidden="1" customHeight="1">
      <c r="A54" s="10" t="s">
        <v>11</v>
      </c>
      <c r="B54" s="7" t="s">
        <v>30</v>
      </c>
      <c r="C54" s="7" t="s">
        <v>30</v>
      </c>
      <c r="D54" s="7" t="s">
        <v>30</v>
      </c>
      <c r="E54" s="7" t="s">
        <v>30</v>
      </c>
      <c r="F54" s="7" t="s">
        <v>30</v>
      </c>
      <c r="G54" s="7" t="s">
        <v>30</v>
      </c>
    </row>
    <row r="55" spans="1:7" ht="20.25" hidden="1" customHeight="1">
      <c r="A55" s="10" t="s">
        <v>12</v>
      </c>
      <c r="B55" s="7">
        <v>4</v>
      </c>
      <c r="C55" s="7">
        <v>11</v>
      </c>
      <c r="D55" s="7">
        <v>112.01</v>
      </c>
      <c r="E55" s="7">
        <v>5</v>
      </c>
      <c r="F55" s="7">
        <v>17</v>
      </c>
      <c r="G55" s="7">
        <v>217.92</v>
      </c>
    </row>
    <row r="56" spans="1:7" ht="20.25" hidden="1" customHeight="1">
      <c r="A56" s="10" t="s">
        <v>13</v>
      </c>
      <c r="B56" s="7">
        <v>4</v>
      </c>
      <c r="C56" s="7">
        <v>51</v>
      </c>
      <c r="D56" s="7">
        <v>1111.3</v>
      </c>
      <c r="E56" s="7">
        <v>5</v>
      </c>
      <c r="F56" s="7">
        <v>46</v>
      </c>
      <c r="G56" s="7">
        <v>1379.51</v>
      </c>
    </row>
    <row r="57" spans="1:7" ht="20.25" hidden="1" customHeight="1">
      <c r="A57" s="10" t="s">
        <v>14</v>
      </c>
      <c r="B57" s="7">
        <v>3</v>
      </c>
      <c r="C57" s="7">
        <v>22</v>
      </c>
      <c r="D57" s="7">
        <v>329.04</v>
      </c>
      <c r="E57" s="7">
        <v>4</v>
      </c>
      <c r="F57" s="7">
        <v>43</v>
      </c>
      <c r="G57" s="7">
        <v>1220.3599999999999</v>
      </c>
    </row>
    <row r="58" spans="1:7" ht="20.25" hidden="1" customHeight="1">
      <c r="A58" s="10" t="s">
        <v>15</v>
      </c>
      <c r="B58" s="7">
        <v>9</v>
      </c>
      <c r="C58" s="7">
        <v>45</v>
      </c>
      <c r="D58" s="7">
        <v>2170.6999999999998</v>
      </c>
      <c r="E58" s="7">
        <v>6</v>
      </c>
      <c r="F58" s="7">
        <v>20</v>
      </c>
      <c r="G58" s="7">
        <v>1446.76</v>
      </c>
    </row>
    <row r="59" spans="1:7" ht="20.25" hidden="1" customHeight="1">
      <c r="A59" s="5"/>
      <c r="B59" s="7"/>
      <c r="C59" s="7"/>
      <c r="D59" s="7"/>
      <c r="E59" s="7"/>
      <c r="F59" s="7"/>
      <c r="G59" s="7"/>
    </row>
    <row r="60" spans="1:7" ht="20.25" hidden="1" customHeight="1">
      <c r="A60" s="10" t="s">
        <v>8</v>
      </c>
      <c r="B60" s="7">
        <f t="shared" ref="B60:D60" si="15">SUM(B61:B66)</f>
        <v>185</v>
      </c>
      <c r="C60" s="7">
        <f t="shared" si="15"/>
        <v>1107</v>
      </c>
      <c r="D60" s="7">
        <f t="shared" si="15"/>
        <v>14241.330000000002</v>
      </c>
      <c r="E60" s="7">
        <v>174</v>
      </c>
      <c r="F60" s="7">
        <v>943</v>
      </c>
      <c r="G60" s="7">
        <v>13399.38</v>
      </c>
    </row>
    <row r="61" spans="1:7" ht="20.25" hidden="1" customHeight="1">
      <c r="A61" s="10" t="s">
        <v>16</v>
      </c>
      <c r="B61" s="7" t="s">
        <v>31</v>
      </c>
      <c r="C61" s="7" t="s">
        <v>31</v>
      </c>
      <c r="D61" s="7" t="s">
        <v>31</v>
      </c>
      <c r="E61" s="7" t="s">
        <v>31</v>
      </c>
      <c r="F61" s="7" t="s">
        <v>31</v>
      </c>
      <c r="G61" s="7" t="s">
        <v>31</v>
      </c>
    </row>
    <row r="62" spans="1:7" ht="20.25" hidden="1" customHeight="1">
      <c r="A62" s="10" t="s">
        <v>17</v>
      </c>
      <c r="B62" s="7">
        <v>25</v>
      </c>
      <c r="C62" s="7">
        <v>67</v>
      </c>
      <c r="D62" s="7">
        <v>1025.93</v>
      </c>
      <c r="E62" s="7">
        <v>25</v>
      </c>
      <c r="F62" s="7">
        <v>78</v>
      </c>
      <c r="G62" s="7">
        <v>1110.03</v>
      </c>
    </row>
    <row r="63" spans="1:7" ht="20.25" hidden="1" customHeight="1">
      <c r="A63" s="10" t="s">
        <v>18</v>
      </c>
      <c r="B63" s="7">
        <v>61</v>
      </c>
      <c r="C63" s="7">
        <v>341</v>
      </c>
      <c r="D63" s="7">
        <v>5099.8</v>
      </c>
      <c r="E63" s="7">
        <v>56</v>
      </c>
      <c r="F63" s="7">
        <v>304</v>
      </c>
      <c r="G63" s="7">
        <v>4916.84</v>
      </c>
    </row>
    <row r="64" spans="1:7" ht="20.25" hidden="1" customHeight="1">
      <c r="A64" s="10" t="s">
        <v>19</v>
      </c>
      <c r="B64" s="7">
        <v>15</v>
      </c>
      <c r="C64" s="7">
        <v>70</v>
      </c>
      <c r="D64" s="7">
        <v>1536.68</v>
      </c>
      <c r="E64" s="7">
        <v>13</v>
      </c>
      <c r="F64" s="7">
        <v>54</v>
      </c>
      <c r="G64" s="7">
        <v>1446.08</v>
      </c>
    </row>
    <row r="65" spans="1:7" ht="20.25" hidden="1" customHeight="1">
      <c r="A65" s="10" t="s">
        <v>20</v>
      </c>
      <c r="B65" s="7">
        <v>21</v>
      </c>
      <c r="C65" s="7">
        <v>59</v>
      </c>
      <c r="D65" s="7">
        <v>543.20000000000005</v>
      </c>
      <c r="E65" s="7">
        <v>23</v>
      </c>
      <c r="F65" s="7">
        <v>68</v>
      </c>
      <c r="G65" s="7">
        <v>666.27</v>
      </c>
    </row>
    <row r="66" spans="1:7" ht="20.25" hidden="1" customHeight="1" thickBot="1">
      <c r="A66" s="12" t="s">
        <v>21</v>
      </c>
      <c r="B66" s="13">
        <v>63</v>
      </c>
      <c r="C66" s="13">
        <v>570</v>
      </c>
      <c r="D66" s="13">
        <v>6035.72</v>
      </c>
      <c r="E66" s="13">
        <v>57</v>
      </c>
      <c r="F66" s="13">
        <v>439</v>
      </c>
      <c r="G66" s="13">
        <v>5260.16</v>
      </c>
    </row>
    <row r="67" spans="1:7" ht="20.25" hidden="1" customHeight="1">
      <c r="A67" s="14"/>
      <c r="B67" s="15"/>
      <c r="C67" s="15"/>
      <c r="D67" s="15"/>
      <c r="E67" s="15"/>
      <c r="F67" s="15"/>
      <c r="G67" s="15"/>
    </row>
    <row r="68" spans="1:7" ht="16.5" hidden="1" customHeight="1" thickBot="1">
      <c r="A68" s="1" t="s">
        <v>26</v>
      </c>
      <c r="B68" s="15"/>
      <c r="C68" s="15"/>
      <c r="D68" s="15"/>
      <c r="E68" s="15"/>
      <c r="F68" s="15"/>
      <c r="G68" s="15"/>
    </row>
    <row r="69" spans="1:7" hidden="1">
      <c r="A69" s="39" t="s">
        <v>25</v>
      </c>
      <c r="B69" s="35" t="s">
        <v>24</v>
      </c>
      <c r="C69" s="35"/>
      <c r="D69" s="36"/>
      <c r="E69" s="35" t="s">
        <v>28</v>
      </c>
      <c r="F69" s="35"/>
      <c r="G69" s="36"/>
    </row>
    <row r="70" spans="1:7" hidden="1">
      <c r="A70" s="38"/>
      <c r="B70" s="37" t="s">
        <v>7</v>
      </c>
      <c r="C70" s="37" t="s">
        <v>4</v>
      </c>
      <c r="D70" s="9" t="s">
        <v>22</v>
      </c>
      <c r="E70" s="37" t="s">
        <v>7</v>
      </c>
      <c r="F70" s="37" t="s">
        <v>4</v>
      </c>
      <c r="G70" s="9" t="s">
        <v>22</v>
      </c>
    </row>
    <row r="71" spans="1:7" hidden="1">
      <c r="A71" s="38"/>
      <c r="B71" s="37"/>
      <c r="C71" s="37"/>
      <c r="D71" s="9" t="s">
        <v>23</v>
      </c>
      <c r="E71" s="37"/>
      <c r="F71" s="37"/>
      <c r="G71" s="9" t="s">
        <v>23</v>
      </c>
    </row>
    <row r="72" spans="1:7" ht="24" hidden="1" customHeight="1">
      <c r="A72" s="5" t="s">
        <v>2</v>
      </c>
      <c r="B72" s="7">
        <f>SUM(B74,B82)</f>
        <v>62</v>
      </c>
      <c r="C72" s="7">
        <v>289</v>
      </c>
      <c r="D72" s="7">
        <v>3772.75</v>
      </c>
      <c r="E72" s="7">
        <f>SUM(E74,E82)</f>
        <v>68</v>
      </c>
      <c r="F72" s="7">
        <f>SUM(F74,F82)</f>
        <v>320</v>
      </c>
      <c r="G72" s="7">
        <f>SUM(G74,G82)</f>
        <v>4240.63</v>
      </c>
    </row>
    <row r="73" spans="1:7" ht="5.25" hidden="1" customHeight="1">
      <c r="A73" s="5"/>
      <c r="B73" s="7"/>
      <c r="C73" s="7"/>
      <c r="D73" s="7"/>
      <c r="E73" s="7"/>
      <c r="F73" s="7"/>
      <c r="G73" s="7"/>
    </row>
    <row r="74" spans="1:7" ht="20.25" hidden="1" customHeight="1">
      <c r="A74" s="10" t="s">
        <v>9</v>
      </c>
      <c r="B74" s="7">
        <f t="shared" ref="B74:D74" si="16">SUM(B75:B80)</f>
        <v>8</v>
      </c>
      <c r="C74" s="7">
        <f t="shared" si="16"/>
        <v>19</v>
      </c>
      <c r="D74" s="7">
        <f t="shared" si="16"/>
        <v>448.7</v>
      </c>
      <c r="E74" s="7">
        <v>4</v>
      </c>
      <c r="F74" s="7">
        <v>34</v>
      </c>
      <c r="G74" s="7">
        <v>1334.28</v>
      </c>
    </row>
    <row r="75" spans="1:7" ht="20.25" hidden="1" customHeight="1">
      <c r="A75" s="10" t="s">
        <v>10</v>
      </c>
      <c r="B75" s="7" t="s">
        <v>31</v>
      </c>
      <c r="C75" s="7" t="s">
        <v>31</v>
      </c>
      <c r="D75" s="7" t="s">
        <v>31</v>
      </c>
      <c r="E75" s="7" t="s">
        <v>31</v>
      </c>
      <c r="F75" s="7" t="s">
        <v>31</v>
      </c>
      <c r="G75" s="7" t="s">
        <v>31</v>
      </c>
    </row>
    <row r="76" spans="1:7" ht="20.25" hidden="1" customHeight="1">
      <c r="A76" s="10" t="s">
        <v>11</v>
      </c>
      <c r="B76" s="7" t="s">
        <v>30</v>
      </c>
      <c r="C76" s="7" t="s">
        <v>30</v>
      </c>
      <c r="D76" s="7" t="s">
        <v>30</v>
      </c>
      <c r="E76" s="7" t="s">
        <v>30</v>
      </c>
      <c r="F76" s="7" t="s">
        <v>30</v>
      </c>
      <c r="G76" s="7" t="s">
        <v>30</v>
      </c>
    </row>
    <row r="77" spans="1:7" ht="20.25" hidden="1" customHeight="1">
      <c r="A77" s="10" t="s">
        <v>12</v>
      </c>
      <c r="B77" s="7">
        <v>1</v>
      </c>
      <c r="C77" s="7" t="s">
        <v>39</v>
      </c>
      <c r="D77" s="7" t="s">
        <v>39</v>
      </c>
      <c r="E77" s="7" t="s">
        <v>41</v>
      </c>
      <c r="F77" s="7" t="s">
        <v>41</v>
      </c>
      <c r="G77" s="7" t="s">
        <v>41</v>
      </c>
    </row>
    <row r="78" spans="1:7" ht="20.25" hidden="1" customHeight="1">
      <c r="A78" s="10" t="s">
        <v>13</v>
      </c>
      <c r="B78" s="7">
        <v>5</v>
      </c>
      <c r="C78" s="7">
        <v>19</v>
      </c>
      <c r="D78" s="7">
        <v>448.7</v>
      </c>
      <c r="E78" s="7">
        <v>3</v>
      </c>
      <c r="F78" s="7">
        <v>14</v>
      </c>
      <c r="G78" s="7" t="s">
        <v>42</v>
      </c>
    </row>
    <row r="79" spans="1:7" ht="20.25" hidden="1" customHeight="1">
      <c r="A79" s="10" t="s">
        <v>14</v>
      </c>
      <c r="B79" s="7">
        <v>1</v>
      </c>
      <c r="C79" s="7" t="s">
        <v>34</v>
      </c>
      <c r="D79" s="7" t="s">
        <v>34</v>
      </c>
      <c r="E79" s="7">
        <v>1</v>
      </c>
      <c r="F79" s="7">
        <v>20</v>
      </c>
      <c r="G79" s="7" t="s">
        <v>34</v>
      </c>
    </row>
    <row r="80" spans="1:7" ht="20.25" hidden="1" customHeight="1">
      <c r="A80" s="10" t="s">
        <v>15</v>
      </c>
      <c r="B80" s="7">
        <v>1</v>
      </c>
      <c r="C80" s="7" t="s">
        <v>36</v>
      </c>
      <c r="D80" s="7" t="s">
        <v>36</v>
      </c>
      <c r="E80" s="7" t="s">
        <v>35</v>
      </c>
      <c r="F80" s="7" t="s">
        <v>35</v>
      </c>
      <c r="G80" s="7" t="s">
        <v>35</v>
      </c>
    </row>
    <row r="81" spans="1:14" ht="20.25" hidden="1" customHeight="1">
      <c r="A81" s="5"/>
      <c r="B81" s="7"/>
      <c r="C81" s="7"/>
      <c r="D81" s="7"/>
      <c r="E81" s="7"/>
      <c r="F81" s="7"/>
      <c r="G81" s="7"/>
    </row>
    <row r="82" spans="1:14" ht="20.25" hidden="1" customHeight="1">
      <c r="A82" s="10" t="s">
        <v>8</v>
      </c>
      <c r="B82" s="7">
        <f t="shared" ref="B82:D82" si="17">SUM(B83:B88)</f>
        <v>54</v>
      </c>
      <c r="C82" s="7">
        <f t="shared" si="17"/>
        <v>241</v>
      </c>
      <c r="D82" s="7">
        <f t="shared" si="17"/>
        <v>2025.01</v>
      </c>
      <c r="E82" s="7">
        <v>64</v>
      </c>
      <c r="F82" s="7">
        <v>286</v>
      </c>
      <c r="G82" s="7">
        <v>2906.35</v>
      </c>
      <c r="H82" s="11">
        <f>G82-SUM(G84:G88)</f>
        <v>50.410000000000309</v>
      </c>
      <c r="N82" s="11">
        <f>J82-SUM(J84:J88)</f>
        <v>0</v>
      </c>
    </row>
    <row r="83" spans="1:14" ht="20.25" hidden="1" customHeight="1">
      <c r="A83" s="10" t="s">
        <v>16</v>
      </c>
      <c r="B83" s="7" t="s">
        <v>31</v>
      </c>
      <c r="C83" s="7" t="s">
        <v>31</v>
      </c>
      <c r="D83" s="7" t="s">
        <v>31</v>
      </c>
      <c r="E83" s="7">
        <v>4</v>
      </c>
      <c r="F83" s="7">
        <v>8</v>
      </c>
      <c r="G83" s="7" t="s">
        <v>32</v>
      </c>
    </row>
    <row r="84" spans="1:14" ht="20.25" hidden="1" customHeight="1">
      <c r="A84" s="10" t="s">
        <v>17</v>
      </c>
      <c r="B84" s="7">
        <v>5</v>
      </c>
      <c r="C84" s="7">
        <v>9</v>
      </c>
      <c r="D84" s="7">
        <v>39.51</v>
      </c>
      <c r="E84" s="7">
        <v>23</v>
      </c>
      <c r="F84" s="7">
        <v>117</v>
      </c>
      <c r="G84" s="7">
        <v>1192.08</v>
      </c>
    </row>
    <row r="85" spans="1:14" ht="20.25" hidden="1" customHeight="1">
      <c r="A85" s="10" t="s">
        <v>18</v>
      </c>
      <c r="B85" s="7">
        <v>21</v>
      </c>
      <c r="C85" s="7">
        <v>92</v>
      </c>
      <c r="D85" s="7">
        <v>772.75</v>
      </c>
      <c r="E85" s="7">
        <v>6</v>
      </c>
      <c r="F85" s="7">
        <v>20</v>
      </c>
      <c r="G85" s="7">
        <v>226.29</v>
      </c>
    </row>
    <row r="86" spans="1:14" ht="20.25" hidden="1" customHeight="1">
      <c r="A86" s="10" t="s">
        <v>19</v>
      </c>
      <c r="B86" s="7">
        <v>3</v>
      </c>
      <c r="C86" s="7">
        <v>5</v>
      </c>
      <c r="D86" s="7">
        <v>55.75</v>
      </c>
      <c r="E86" s="7">
        <v>4</v>
      </c>
      <c r="F86" s="7">
        <v>11</v>
      </c>
      <c r="G86" s="7">
        <v>101.71</v>
      </c>
    </row>
    <row r="87" spans="1:14" ht="20.25" hidden="1" customHeight="1">
      <c r="A87" s="10" t="s">
        <v>20</v>
      </c>
      <c r="B87" s="7">
        <v>4</v>
      </c>
      <c r="C87" s="7">
        <v>10</v>
      </c>
      <c r="D87" s="7">
        <v>84.73</v>
      </c>
      <c r="E87" s="7" t="s">
        <v>31</v>
      </c>
      <c r="F87" s="7" t="s">
        <v>31</v>
      </c>
      <c r="G87" s="7" t="s">
        <v>31</v>
      </c>
    </row>
    <row r="88" spans="1:14" ht="20.25" hidden="1" customHeight="1">
      <c r="A88" s="10" t="s">
        <v>21</v>
      </c>
      <c r="B88" s="7">
        <v>21</v>
      </c>
      <c r="C88" s="7">
        <v>125</v>
      </c>
      <c r="D88" s="7">
        <v>1072.27</v>
      </c>
      <c r="E88" s="7">
        <v>26</v>
      </c>
      <c r="F88" s="7">
        <v>128</v>
      </c>
      <c r="G88" s="7">
        <v>1335.86</v>
      </c>
    </row>
    <row r="89" spans="1:14" hidden="1">
      <c r="A89" s="5"/>
      <c r="B89" s="7"/>
      <c r="C89" s="7"/>
      <c r="D89" s="7"/>
      <c r="E89" s="7"/>
      <c r="F89" s="7"/>
      <c r="G89" s="7"/>
    </row>
    <row r="90" spans="1:14" hidden="1">
      <c r="A90" s="5"/>
      <c r="B90" s="7"/>
      <c r="C90" s="7"/>
      <c r="D90" s="7"/>
      <c r="E90" s="7"/>
      <c r="F90" s="7"/>
      <c r="G90" s="7"/>
    </row>
    <row r="91" spans="1:14" ht="24" hidden="1" customHeight="1">
      <c r="A91" s="5" t="s">
        <v>3</v>
      </c>
      <c r="B91" s="7">
        <f t="shared" ref="B91:D91" si="18">SUM(B93,B101)</f>
        <v>139</v>
      </c>
      <c r="C91" s="7">
        <f t="shared" si="18"/>
        <v>592</v>
      </c>
      <c r="D91" s="7">
        <f t="shared" si="18"/>
        <v>11877.900000000001</v>
      </c>
      <c r="E91" s="7">
        <f>SUM(E93,E101)</f>
        <v>128</v>
      </c>
      <c r="F91" s="7">
        <f>SUM(F93,F101)</f>
        <v>566</v>
      </c>
      <c r="G91" s="7">
        <f>SUM(G93,G101)</f>
        <v>9612.01</v>
      </c>
    </row>
    <row r="92" spans="1:14" ht="5.25" hidden="1" customHeight="1">
      <c r="A92" s="5"/>
      <c r="B92" s="7"/>
      <c r="C92" s="7"/>
      <c r="D92" s="7"/>
      <c r="E92" s="7"/>
      <c r="F92" s="7"/>
      <c r="G92" s="7"/>
    </row>
    <row r="93" spans="1:14" ht="20.25" hidden="1" customHeight="1">
      <c r="A93" s="10" t="s">
        <v>9</v>
      </c>
      <c r="B93" s="7">
        <f t="shared" ref="B93:D93" si="19">SUM(B94:B99)</f>
        <v>19</v>
      </c>
      <c r="C93" s="7">
        <f t="shared" si="19"/>
        <v>101</v>
      </c>
      <c r="D93" s="7">
        <f t="shared" si="19"/>
        <v>4147.8500000000004</v>
      </c>
      <c r="E93" s="7">
        <v>16</v>
      </c>
      <c r="F93" s="7">
        <v>64</v>
      </c>
      <c r="G93" s="7">
        <v>1694.91</v>
      </c>
    </row>
    <row r="94" spans="1:14" ht="20.25" hidden="1" customHeight="1">
      <c r="A94" s="10" t="s">
        <v>10</v>
      </c>
      <c r="B94" s="7" t="s">
        <v>31</v>
      </c>
      <c r="C94" s="7" t="s">
        <v>31</v>
      </c>
      <c r="D94" s="7" t="s">
        <v>31</v>
      </c>
      <c r="E94" s="7" t="s">
        <v>31</v>
      </c>
      <c r="F94" s="7" t="s">
        <v>31</v>
      </c>
      <c r="G94" s="7" t="s">
        <v>31</v>
      </c>
    </row>
    <row r="95" spans="1:14" ht="20.25" hidden="1" customHeight="1">
      <c r="A95" s="10" t="s">
        <v>11</v>
      </c>
      <c r="B95" s="7" t="s">
        <v>30</v>
      </c>
      <c r="C95" s="7" t="s">
        <v>30</v>
      </c>
      <c r="D95" s="7" t="s">
        <v>30</v>
      </c>
      <c r="E95" s="7" t="s">
        <v>30</v>
      </c>
      <c r="F95" s="7" t="s">
        <v>30</v>
      </c>
      <c r="G95" s="7" t="s">
        <v>30</v>
      </c>
    </row>
    <row r="96" spans="1:14" ht="20.25" hidden="1" customHeight="1">
      <c r="A96" s="10" t="s">
        <v>12</v>
      </c>
      <c r="B96" s="7">
        <v>5</v>
      </c>
      <c r="C96" s="7">
        <v>11</v>
      </c>
      <c r="D96" s="7">
        <v>171.99</v>
      </c>
      <c r="E96" s="7">
        <v>4</v>
      </c>
      <c r="F96" s="7">
        <v>10</v>
      </c>
      <c r="G96" s="7">
        <v>426.05</v>
      </c>
    </row>
    <row r="97" spans="1:10" ht="20.25" hidden="1" customHeight="1">
      <c r="A97" s="10" t="s">
        <v>13</v>
      </c>
      <c r="B97" s="7">
        <v>6</v>
      </c>
      <c r="C97" s="7">
        <v>63</v>
      </c>
      <c r="D97" s="7">
        <v>3652.59</v>
      </c>
      <c r="E97" s="7">
        <v>5</v>
      </c>
      <c r="F97" s="7">
        <v>39</v>
      </c>
      <c r="G97" s="7">
        <v>1180.96</v>
      </c>
    </row>
    <row r="98" spans="1:10" ht="20.25" hidden="1" customHeight="1">
      <c r="A98" s="10" t="s">
        <v>14</v>
      </c>
      <c r="B98" s="7">
        <v>4</v>
      </c>
      <c r="C98" s="7">
        <v>15</v>
      </c>
      <c r="D98" s="7">
        <v>238.52</v>
      </c>
      <c r="E98" s="7">
        <v>4</v>
      </c>
      <c r="F98" s="7">
        <v>4</v>
      </c>
      <c r="G98" s="7">
        <v>62.98</v>
      </c>
    </row>
    <row r="99" spans="1:10" ht="20.25" hidden="1" customHeight="1">
      <c r="A99" s="10" t="s">
        <v>15</v>
      </c>
      <c r="B99" s="7">
        <v>4</v>
      </c>
      <c r="C99" s="7">
        <v>12</v>
      </c>
      <c r="D99" s="7">
        <v>84.75</v>
      </c>
      <c r="E99" s="7">
        <v>3</v>
      </c>
      <c r="F99" s="7">
        <v>11</v>
      </c>
      <c r="G99" s="7">
        <v>24.92</v>
      </c>
    </row>
    <row r="100" spans="1:10" ht="20.25" hidden="1" customHeight="1">
      <c r="A100" s="5"/>
      <c r="B100" s="7"/>
      <c r="C100" s="7"/>
      <c r="D100" s="7"/>
      <c r="E100" s="7"/>
      <c r="F100" s="7"/>
      <c r="G100" s="7"/>
    </row>
    <row r="101" spans="1:10" ht="20.25" hidden="1" customHeight="1">
      <c r="A101" s="10" t="s">
        <v>8</v>
      </c>
      <c r="B101" s="7">
        <f t="shared" ref="B101:D101" si="20">SUM(B102:B107)</f>
        <v>120</v>
      </c>
      <c r="C101" s="7">
        <f t="shared" si="20"/>
        <v>491</v>
      </c>
      <c r="D101" s="7">
        <f t="shared" si="20"/>
        <v>7730.05</v>
      </c>
      <c r="E101" s="7">
        <v>112</v>
      </c>
      <c r="F101" s="7">
        <v>502</v>
      </c>
      <c r="G101" s="7">
        <v>7917.1</v>
      </c>
    </row>
    <row r="102" spans="1:10" ht="20.25" hidden="1" customHeight="1">
      <c r="A102" s="10" t="s">
        <v>16</v>
      </c>
      <c r="B102" s="7" t="s">
        <v>31</v>
      </c>
      <c r="C102" s="7" t="s">
        <v>31</v>
      </c>
      <c r="D102" s="7" t="s">
        <v>31</v>
      </c>
      <c r="E102" s="7" t="s">
        <v>31</v>
      </c>
      <c r="F102" s="7" t="s">
        <v>31</v>
      </c>
      <c r="G102" s="7" t="s">
        <v>31</v>
      </c>
    </row>
    <row r="103" spans="1:10" ht="20.25" hidden="1" customHeight="1">
      <c r="A103" s="10" t="s">
        <v>17</v>
      </c>
      <c r="B103" s="7">
        <v>12</v>
      </c>
      <c r="C103" s="7">
        <v>24</v>
      </c>
      <c r="D103" s="7">
        <v>138.97999999999999</v>
      </c>
      <c r="E103" s="7">
        <v>14</v>
      </c>
      <c r="F103" s="7">
        <v>25</v>
      </c>
      <c r="G103" s="7">
        <v>124.31</v>
      </c>
    </row>
    <row r="104" spans="1:10" ht="20.25" hidden="1" customHeight="1">
      <c r="A104" s="10" t="s">
        <v>18</v>
      </c>
      <c r="B104" s="7">
        <v>44</v>
      </c>
      <c r="C104" s="7">
        <v>266</v>
      </c>
      <c r="D104" s="7">
        <v>4036.1</v>
      </c>
      <c r="E104" s="7">
        <v>35</v>
      </c>
      <c r="F104" s="7">
        <v>235</v>
      </c>
      <c r="G104" s="7">
        <v>3205.1</v>
      </c>
    </row>
    <row r="105" spans="1:10" ht="20.25" hidden="1" customHeight="1">
      <c r="A105" s="10" t="s">
        <v>19</v>
      </c>
      <c r="B105" s="7">
        <v>5</v>
      </c>
      <c r="C105" s="7">
        <v>17</v>
      </c>
      <c r="D105" s="7">
        <v>337.75</v>
      </c>
      <c r="E105" s="7">
        <v>6</v>
      </c>
      <c r="F105" s="7">
        <v>25</v>
      </c>
      <c r="G105" s="7">
        <v>715.59</v>
      </c>
    </row>
    <row r="106" spans="1:10" ht="20.25" hidden="1" customHeight="1">
      <c r="A106" s="10" t="s">
        <v>20</v>
      </c>
      <c r="B106" s="7">
        <v>15</v>
      </c>
      <c r="C106" s="7">
        <v>30</v>
      </c>
      <c r="D106" s="7">
        <v>428.84</v>
      </c>
      <c r="E106" s="7">
        <v>12</v>
      </c>
      <c r="F106" s="7">
        <v>22</v>
      </c>
      <c r="G106" s="7">
        <v>268.60000000000002</v>
      </c>
    </row>
    <row r="107" spans="1:10" ht="20.25" hidden="1" customHeight="1" thickBot="1">
      <c r="A107" s="12" t="s">
        <v>21</v>
      </c>
      <c r="B107" s="13">
        <v>44</v>
      </c>
      <c r="C107" s="13">
        <v>154</v>
      </c>
      <c r="D107" s="13">
        <v>2788.38</v>
      </c>
      <c r="E107" s="13">
        <v>45</v>
      </c>
      <c r="F107" s="13">
        <v>195</v>
      </c>
      <c r="G107" s="13">
        <v>3603.5</v>
      </c>
    </row>
    <row r="108" spans="1:10" hidden="1">
      <c r="A108" s="2" t="s">
        <v>6</v>
      </c>
    </row>
    <row r="109" spans="1:10">
      <c r="G109" s="23"/>
      <c r="I109" s="8"/>
      <c r="J109" s="23" t="s">
        <v>49</v>
      </c>
    </row>
    <row r="110" spans="1:10" ht="16.5" customHeight="1">
      <c r="A110" s="37" t="s">
        <v>25</v>
      </c>
      <c r="B110" s="37">
        <v>24</v>
      </c>
      <c r="C110" s="37"/>
      <c r="D110" s="37"/>
      <c r="E110" s="38">
        <v>26</v>
      </c>
      <c r="F110" s="37"/>
      <c r="G110" s="37"/>
      <c r="H110" s="38">
        <v>28</v>
      </c>
      <c r="I110" s="37"/>
      <c r="J110" s="37"/>
    </row>
    <row r="111" spans="1:10" ht="16.5" customHeight="1">
      <c r="A111" s="37"/>
      <c r="B111" s="34" t="s">
        <v>7</v>
      </c>
      <c r="C111" s="34" t="s">
        <v>4</v>
      </c>
      <c r="D111" s="20" t="s">
        <v>22</v>
      </c>
      <c r="E111" s="33" t="s">
        <v>7</v>
      </c>
      <c r="F111" s="34" t="s">
        <v>4</v>
      </c>
      <c r="G111" s="20" t="s">
        <v>22</v>
      </c>
      <c r="H111" s="33" t="s">
        <v>7</v>
      </c>
      <c r="I111" s="34" t="s">
        <v>4</v>
      </c>
      <c r="J111" s="20" t="s">
        <v>22</v>
      </c>
    </row>
    <row r="112" spans="1:10" ht="16.5" customHeight="1">
      <c r="A112" s="37"/>
      <c r="B112" s="34"/>
      <c r="C112" s="34"/>
      <c r="D112" s="21" t="s">
        <v>23</v>
      </c>
      <c r="E112" s="33"/>
      <c r="F112" s="34"/>
      <c r="G112" s="21" t="s">
        <v>23</v>
      </c>
      <c r="H112" s="33"/>
      <c r="I112" s="34"/>
      <c r="J112" s="21" t="s">
        <v>23</v>
      </c>
    </row>
    <row r="113" spans="1:10" ht="27.75" customHeight="1">
      <c r="A113" s="4" t="s">
        <v>5</v>
      </c>
      <c r="B113" s="6">
        <v>953</v>
      </c>
      <c r="C113" s="6">
        <v>6282</v>
      </c>
      <c r="D113" s="6">
        <v>162483.63</v>
      </c>
      <c r="E113" s="6">
        <v>928</v>
      </c>
      <c r="F113" s="6">
        <v>6192</v>
      </c>
      <c r="G113" s="32">
        <v>178535</v>
      </c>
      <c r="H113" s="6">
        <v>957</v>
      </c>
      <c r="I113" s="6">
        <v>6630</v>
      </c>
      <c r="J113" s="24">
        <v>194309</v>
      </c>
    </row>
    <row r="114" spans="1:10" ht="19.5" customHeight="1">
      <c r="A114" s="25"/>
      <c r="B114" s="6"/>
      <c r="C114" s="6"/>
      <c r="D114" s="6"/>
      <c r="E114" s="6"/>
      <c r="F114" s="6"/>
      <c r="G114" s="6"/>
      <c r="H114" s="6"/>
      <c r="I114" s="6"/>
      <c r="J114" s="24"/>
    </row>
    <row r="115" spans="1:10" ht="33" customHeight="1">
      <c r="A115" s="26" t="s">
        <v>9</v>
      </c>
      <c r="B115" s="6">
        <v>162</v>
      </c>
      <c r="C115" s="6">
        <v>1079</v>
      </c>
      <c r="D115" s="6">
        <v>67066.94</v>
      </c>
      <c r="E115" s="6">
        <v>173</v>
      </c>
      <c r="F115" s="6">
        <v>1207</v>
      </c>
      <c r="G115" s="6">
        <v>76148</v>
      </c>
      <c r="H115" s="6">
        <v>172</v>
      </c>
      <c r="I115" s="6">
        <v>1290</v>
      </c>
      <c r="J115" s="24">
        <v>82162</v>
      </c>
    </row>
    <row r="116" spans="1:10" ht="33" customHeight="1">
      <c r="A116" s="26" t="s">
        <v>10</v>
      </c>
      <c r="B116" s="7" t="s">
        <v>37</v>
      </c>
      <c r="C116" s="7" t="s">
        <v>37</v>
      </c>
      <c r="D116" s="7" t="s">
        <v>37</v>
      </c>
      <c r="E116" s="7" t="s">
        <v>37</v>
      </c>
      <c r="F116" s="7" t="s">
        <v>37</v>
      </c>
      <c r="G116" s="7" t="s">
        <v>37</v>
      </c>
      <c r="H116" s="7" t="s">
        <v>37</v>
      </c>
      <c r="I116" s="7" t="s">
        <v>37</v>
      </c>
      <c r="J116" s="27" t="s">
        <v>37</v>
      </c>
    </row>
    <row r="117" spans="1:10" ht="33" customHeight="1">
      <c r="A117" s="26" t="s">
        <v>11</v>
      </c>
      <c r="B117" s="7">
        <v>3</v>
      </c>
      <c r="C117" s="7">
        <v>6</v>
      </c>
      <c r="D117" s="7">
        <v>148.77000000000001</v>
      </c>
      <c r="E117" s="6">
        <v>4</v>
      </c>
      <c r="F117" s="6">
        <v>7</v>
      </c>
      <c r="G117" s="7">
        <v>126</v>
      </c>
      <c r="H117" s="6">
        <v>3</v>
      </c>
      <c r="I117" s="6">
        <v>4</v>
      </c>
      <c r="J117" s="27" t="s">
        <v>38</v>
      </c>
    </row>
    <row r="118" spans="1:10" ht="33" customHeight="1">
      <c r="A118" s="26" t="s">
        <v>12</v>
      </c>
      <c r="B118" s="6">
        <v>34</v>
      </c>
      <c r="C118" s="6">
        <v>275</v>
      </c>
      <c r="D118" s="6">
        <v>24644.49</v>
      </c>
      <c r="E118" s="6">
        <v>43</v>
      </c>
      <c r="F118" s="6">
        <v>303</v>
      </c>
      <c r="G118" s="6">
        <v>16264</v>
      </c>
      <c r="H118" s="6">
        <v>34</v>
      </c>
      <c r="I118" s="6">
        <v>272</v>
      </c>
      <c r="J118" s="24">
        <v>20039</v>
      </c>
    </row>
    <row r="119" spans="1:10" ht="33" customHeight="1">
      <c r="A119" s="26" t="s">
        <v>13</v>
      </c>
      <c r="B119" s="6">
        <v>43</v>
      </c>
      <c r="C119" s="6">
        <v>259</v>
      </c>
      <c r="D119" s="6">
        <v>15929.18</v>
      </c>
      <c r="E119" s="6">
        <v>44</v>
      </c>
      <c r="F119" s="6">
        <v>299</v>
      </c>
      <c r="G119" s="6">
        <v>21221</v>
      </c>
      <c r="H119" s="6">
        <v>41</v>
      </c>
      <c r="I119" s="6">
        <v>280</v>
      </c>
      <c r="J119" s="24">
        <v>22371</v>
      </c>
    </row>
    <row r="120" spans="1:10" ht="33" customHeight="1">
      <c r="A120" s="26" t="s">
        <v>14</v>
      </c>
      <c r="B120" s="6">
        <v>49</v>
      </c>
      <c r="C120" s="6">
        <v>299</v>
      </c>
      <c r="D120" s="6">
        <v>16266.38</v>
      </c>
      <c r="E120" s="6">
        <v>52</v>
      </c>
      <c r="F120" s="6">
        <v>360</v>
      </c>
      <c r="G120" s="6">
        <v>24209</v>
      </c>
      <c r="H120" s="6">
        <v>60</v>
      </c>
      <c r="I120" s="6">
        <v>486</v>
      </c>
      <c r="J120" s="24">
        <v>25582</v>
      </c>
    </row>
    <row r="121" spans="1:10" ht="33" customHeight="1">
      <c r="A121" s="26" t="s">
        <v>15</v>
      </c>
      <c r="B121" s="7">
        <v>33</v>
      </c>
      <c r="C121" s="7">
        <v>240</v>
      </c>
      <c r="D121" s="7">
        <v>10078.120000000001</v>
      </c>
      <c r="E121" s="6">
        <v>30</v>
      </c>
      <c r="F121" s="6">
        <v>238</v>
      </c>
      <c r="G121" s="7">
        <v>14328</v>
      </c>
      <c r="H121" s="6">
        <v>34</v>
      </c>
      <c r="I121" s="6">
        <v>248</v>
      </c>
      <c r="J121" s="27" t="s">
        <v>38</v>
      </c>
    </row>
    <row r="122" spans="1:10" ht="36.75" customHeight="1">
      <c r="A122" s="25"/>
      <c r="B122" s="6"/>
      <c r="C122" s="6"/>
      <c r="D122" s="6"/>
      <c r="E122" s="6"/>
      <c r="F122" s="6"/>
      <c r="G122" s="6"/>
      <c r="H122" s="6"/>
      <c r="I122" s="6"/>
      <c r="J122" s="24"/>
    </row>
    <row r="123" spans="1:10" ht="33" customHeight="1">
      <c r="A123" s="26" t="s">
        <v>8</v>
      </c>
      <c r="B123" s="6">
        <v>791</v>
      </c>
      <c r="C123" s="6">
        <v>5203</v>
      </c>
      <c r="D123" s="6">
        <v>95416.69</v>
      </c>
      <c r="E123" s="6">
        <v>755</v>
      </c>
      <c r="F123" s="6">
        <v>4985</v>
      </c>
      <c r="G123" s="6">
        <v>102387</v>
      </c>
      <c r="H123" s="6">
        <v>785</v>
      </c>
      <c r="I123" s="6">
        <v>5340</v>
      </c>
      <c r="J123" s="24">
        <v>112147</v>
      </c>
    </row>
    <row r="124" spans="1:10" ht="33" customHeight="1">
      <c r="A124" s="26" t="s">
        <v>16</v>
      </c>
      <c r="B124" s="7">
        <v>1</v>
      </c>
      <c r="C124" s="7">
        <v>225</v>
      </c>
      <c r="D124" s="7" t="s">
        <v>38</v>
      </c>
      <c r="E124" s="6">
        <v>4</v>
      </c>
      <c r="F124" s="6">
        <v>245</v>
      </c>
      <c r="G124" s="7">
        <v>7514</v>
      </c>
      <c r="H124" s="6">
        <v>3</v>
      </c>
      <c r="I124" s="6">
        <v>225</v>
      </c>
      <c r="J124" s="27">
        <v>7004</v>
      </c>
    </row>
    <row r="125" spans="1:10" ht="33" customHeight="1">
      <c r="A125" s="26" t="s">
        <v>17</v>
      </c>
      <c r="B125" s="6">
        <v>123</v>
      </c>
      <c r="C125" s="6">
        <v>524</v>
      </c>
      <c r="D125" s="6">
        <v>8904.7000000000007</v>
      </c>
      <c r="E125" s="6">
        <v>112</v>
      </c>
      <c r="F125" s="6">
        <v>499</v>
      </c>
      <c r="G125" s="6">
        <v>8041</v>
      </c>
      <c r="H125" s="6">
        <v>107</v>
      </c>
      <c r="I125" s="6">
        <v>460</v>
      </c>
      <c r="J125" s="24">
        <v>8151</v>
      </c>
    </row>
    <row r="126" spans="1:10" ht="33" customHeight="1">
      <c r="A126" s="26" t="s">
        <v>18</v>
      </c>
      <c r="B126" s="6">
        <v>211</v>
      </c>
      <c r="C126" s="6">
        <v>1623</v>
      </c>
      <c r="D126" s="6">
        <v>22939.71</v>
      </c>
      <c r="E126" s="6">
        <v>194</v>
      </c>
      <c r="F126" s="6">
        <v>1656</v>
      </c>
      <c r="G126" s="6">
        <v>24192</v>
      </c>
      <c r="H126" s="6">
        <v>209</v>
      </c>
      <c r="I126" s="6">
        <v>1778</v>
      </c>
      <c r="J126" s="24">
        <v>27315</v>
      </c>
    </row>
    <row r="127" spans="1:10" ht="33" customHeight="1">
      <c r="A127" s="26" t="s">
        <v>47</v>
      </c>
      <c r="B127" s="6">
        <v>121</v>
      </c>
      <c r="C127" s="6">
        <v>642</v>
      </c>
      <c r="D127" s="6">
        <v>17833.11</v>
      </c>
      <c r="E127" s="6">
        <v>125</v>
      </c>
      <c r="F127" s="6">
        <v>722</v>
      </c>
      <c r="G127" s="6">
        <v>20575</v>
      </c>
      <c r="H127" s="6">
        <v>140</v>
      </c>
      <c r="I127" s="6">
        <v>803</v>
      </c>
      <c r="J127" s="24">
        <v>25586</v>
      </c>
    </row>
    <row r="128" spans="1:10" ht="33" customHeight="1">
      <c r="A128" s="28" t="s">
        <v>21</v>
      </c>
      <c r="B128" s="6">
        <v>320</v>
      </c>
      <c r="C128" s="6">
        <v>2053</v>
      </c>
      <c r="D128" s="7" t="s">
        <v>38</v>
      </c>
      <c r="E128" s="6">
        <v>304</v>
      </c>
      <c r="F128" s="6">
        <v>1803</v>
      </c>
      <c r="G128" s="6">
        <v>41003</v>
      </c>
      <c r="H128" s="6">
        <v>312</v>
      </c>
      <c r="I128" s="6">
        <v>2000</v>
      </c>
      <c r="J128" s="27" t="s">
        <v>38</v>
      </c>
    </row>
    <row r="129" spans="1:10" ht="33" customHeight="1">
      <c r="A129" s="26" t="s">
        <v>48</v>
      </c>
      <c r="B129" s="6">
        <v>15</v>
      </c>
      <c r="C129" s="6">
        <v>136</v>
      </c>
      <c r="D129" s="7">
        <v>2023.84</v>
      </c>
      <c r="E129" s="6">
        <v>16</v>
      </c>
      <c r="F129" s="6">
        <v>60</v>
      </c>
      <c r="G129" s="6">
        <v>1063</v>
      </c>
      <c r="H129" s="6">
        <v>14</v>
      </c>
      <c r="I129" s="6">
        <v>74</v>
      </c>
      <c r="J129" s="27" t="s">
        <v>38</v>
      </c>
    </row>
    <row r="130" spans="1:10" ht="1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1"/>
    </row>
    <row r="131" spans="1:10">
      <c r="A131" s="2" t="s">
        <v>6</v>
      </c>
    </row>
    <row r="132" spans="1:10">
      <c r="A132" s="22" t="s">
        <v>52</v>
      </c>
    </row>
    <row r="135" spans="1:10">
      <c r="A135" s="22" t="s">
        <v>51</v>
      </c>
    </row>
    <row r="136" spans="1:10">
      <c r="A136" s="22" t="s">
        <v>50</v>
      </c>
    </row>
  </sheetData>
  <mergeCells count="34">
    <mergeCell ref="H2:J2"/>
    <mergeCell ref="H3:H4"/>
    <mergeCell ref="I3:I4"/>
    <mergeCell ref="E3:E4"/>
    <mergeCell ref="F3:F4"/>
    <mergeCell ref="A69:A71"/>
    <mergeCell ref="A2:A4"/>
    <mergeCell ref="B2:D2"/>
    <mergeCell ref="E2:G2"/>
    <mergeCell ref="B3:B4"/>
    <mergeCell ref="C3:C4"/>
    <mergeCell ref="E70:E71"/>
    <mergeCell ref="F70:F71"/>
    <mergeCell ref="E29:G29"/>
    <mergeCell ref="E30:E31"/>
    <mergeCell ref="F30:F31"/>
    <mergeCell ref="B29:D29"/>
    <mergeCell ref="A29:A31"/>
    <mergeCell ref="B30:B31"/>
    <mergeCell ref="C30:C31"/>
    <mergeCell ref="A110:A112"/>
    <mergeCell ref="B110:D110"/>
    <mergeCell ref="B111:B112"/>
    <mergeCell ref="C111:C112"/>
    <mergeCell ref="E110:G110"/>
    <mergeCell ref="E111:E112"/>
    <mergeCell ref="F111:F112"/>
    <mergeCell ref="H111:H112"/>
    <mergeCell ref="I111:I112"/>
    <mergeCell ref="B69:D69"/>
    <mergeCell ref="B70:B71"/>
    <mergeCell ref="H110:J110"/>
    <mergeCell ref="E69:G69"/>
    <mergeCell ref="C70:C71"/>
  </mergeCells>
  <phoneticPr fontId="2"/>
  <pageMargins left="0.78740157480314965" right="0.59055118110236227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2016-11-10T04:26:39Z</cp:lastPrinted>
  <dcterms:created xsi:type="dcterms:W3CDTF">1997-01-08T22:48:59Z</dcterms:created>
  <dcterms:modified xsi:type="dcterms:W3CDTF">2023-03-03T01:14:04Z</dcterms:modified>
</cp:coreProperties>
</file>