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650421BB-59B0-41A9-A605-086C118D8C0E}" xr6:coauthVersionLast="36" xr6:coauthVersionMax="36" xr10:uidLastSave="{00000000-0000-0000-0000-000000000000}"/>
  <bookViews>
    <workbookView xWindow="0" yWindow="0" windowWidth="19980" windowHeight="9180" tabRatio="807"/>
  </bookViews>
  <sheets>
    <sheet name="20-26" sheetId="13" r:id="rId1"/>
  </sheets>
  <calcPr calcId="191029"/>
</workbook>
</file>

<file path=xl/calcChain.xml><?xml version="1.0" encoding="utf-8"?>
<calcChain xmlns="http://schemas.openxmlformats.org/spreadsheetml/2006/main">
  <c r="H21" i="13" l="1"/>
  <c r="G21" i="13"/>
  <c r="I103" i="13"/>
  <c r="B103" i="13"/>
  <c r="I81" i="13"/>
  <c r="B81" i="13"/>
  <c r="I59" i="13"/>
  <c r="B59" i="13"/>
  <c r="I37" i="13"/>
  <c r="I118" i="13"/>
  <c r="B118" i="13"/>
  <c r="B37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H15" i="13"/>
  <c r="G15" i="13"/>
  <c r="F15" i="13"/>
  <c r="E15" i="13"/>
  <c r="D15" i="13"/>
  <c r="C15" i="13"/>
  <c r="D14" i="13"/>
  <c r="C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H14" i="13"/>
  <c r="G14" i="13"/>
  <c r="F14" i="13"/>
  <c r="E14" i="13"/>
  <c r="I117" i="13"/>
  <c r="B117" i="13"/>
  <c r="I102" i="13"/>
  <c r="B102" i="13"/>
  <c r="I80" i="13"/>
  <c r="B80" i="13"/>
  <c r="I58" i="13"/>
  <c r="B58" i="13"/>
  <c r="I36" i="13"/>
  <c r="I14" i="13" s="1"/>
  <c r="B36" i="13"/>
  <c r="B14" i="13"/>
  <c r="I116" i="13"/>
  <c r="I115" i="13"/>
  <c r="I101" i="13"/>
  <c r="B101" i="13"/>
  <c r="I100" i="13"/>
  <c r="B100" i="13"/>
  <c r="I99" i="13"/>
  <c r="B99" i="13"/>
  <c r="I98" i="13"/>
  <c r="B98" i="13"/>
  <c r="I97" i="13"/>
  <c r="B97" i="13"/>
  <c r="I96" i="13"/>
  <c r="I95" i="13"/>
  <c r="I94" i="13"/>
  <c r="I93" i="13"/>
  <c r="I79" i="13"/>
  <c r="B79" i="13"/>
  <c r="I78" i="13"/>
  <c r="B78" i="13"/>
  <c r="I77" i="13"/>
  <c r="B77" i="13"/>
  <c r="B11" i="13" s="1"/>
  <c r="I76" i="13"/>
  <c r="B76" i="13"/>
  <c r="B10" i="13" s="1"/>
  <c r="I75" i="13"/>
  <c r="B75" i="13"/>
  <c r="I74" i="13"/>
  <c r="B74" i="13"/>
  <c r="I73" i="13"/>
  <c r="B73" i="13"/>
  <c r="I72" i="13"/>
  <c r="B72" i="13"/>
  <c r="I71" i="13"/>
  <c r="B71" i="13"/>
  <c r="B5" i="13" s="1"/>
  <c r="I57" i="13"/>
  <c r="B57" i="13"/>
  <c r="I56" i="13"/>
  <c r="B56" i="13"/>
  <c r="I55" i="13"/>
  <c r="B55" i="13"/>
  <c r="I54" i="13"/>
  <c r="B54" i="13"/>
  <c r="B53" i="13"/>
  <c r="I52" i="13"/>
  <c r="I51" i="13"/>
  <c r="I50" i="13"/>
  <c r="I49" i="13"/>
  <c r="I35" i="13"/>
  <c r="B35" i="13"/>
  <c r="I34" i="13"/>
  <c r="B34" i="13"/>
  <c r="I33" i="13"/>
  <c r="B33" i="13"/>
  <c r="I32" i="13"/>
  <c r="B32" i="13"/>
  <c r="I31" i="13"/>
  <c r="B31" i="13"/>
  <c r="B9" i="13"/>
  <c r="I30" i="13"/>
  <c r="B30" i="13"/>
  <c r="B8" i="13"/>
  <c r="I29" i="13"/>
  <c r="B29" i="13"/>
  <c r="B7" i="13"/>
  <c r="I28" i="13"/>
  <c r="B28" i="13"/>
  <c r="B6" i="13" s="1"/>
  <c r="I27" i="13"/>
  <c r="B27" i="13"/>
  <c r="J13" i="13"/>
  <c r="I13" i="13"/>
  <c r="H13" i="13"/>
  <c r="J12" i="13"/>
  <c r="I12" i="13"/>
  <c r="H12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 s="1"/>
  <c r="H11" i="13"/>
  <c r="G11" i="13"/>
  <c r="F11" i="13"/>
  <c r="E11" i="13"/>
  <c r="D11" i="13"/>
  <c r="C11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 s="1"/>
  <c r="H10" i="13"/>
  <c r="G10" i="13"/>
  <c r="F10" i="13"/>
  <c r="E10" i="13"/>
  <c r="D10" i="13"/>
  <c r="C10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V7" i="13"/>
  <c r="U7" i="13"/>
  <c r="T7" i="13"/>
  <c r="S7" i="13"/>
  <c r="R7" i="13"/>
  <c r="Q7" i="13"/>
  <c r="P7" i="13"/>
  <c r="O7" i="13"/>
  <c r="N7" i="13"/>
  <c r="M7" i="13"/>
  <c r="I7" i="13" s="1"/>
  <c r="L7" i="13"/>
  <c r="K7" i="13"/>
  <c r="J7" i="13"/>
  <c r="H7" i="13"/>
  <c r="G7" i="13"/>
  <c r="F7" i="13"/>
  <c r="E7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 s="1"/>
  <c r="H6" i="13"/>
  <c r="G6" i="13"/>
  <c r="F6" i="13"/>
  <c r="E6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 s="1"/>
  <c r="H5" i="13"/>
  <c r="G5" i="13"/>
  <c r="F5" i="13"/>
  <c r="E5" i="13"/>
  <c r="I15" i="13"/>
  <c r="B15" i="13"/>
</calcChain>
</file>

<file path=xl/sharedStrings.xml><?xml version="1.0" encoding="utf-8"?>
<sst xmlns="http://schemas.openxmlformats.org/spreadsheetml/2006/main" count="232" uniqueCount="43">
  <si>
    <t>資料：中央図書館・臼田図書館・浅科図書館・望月図書館</t>
    <rPh sb="0" eb="2">
      <t>シリョウ</t>
    </rPh>
    <rPh sb="3" eb="5">
      <t>チュウオウ</t>
    </rPh>
    <rPh sb="5" eb="8">
      <t>トショカン</t>
    </rPh>
    <rPh sb="9" eb="11">
      <t>ウスダ</t>
    </rPh>
    <rPh sb="11" eb="14">
      <t>トショカン</t>
    </rPh>
    <rPh sb="15" eb="17">
      <t>アサシナ</t>
    </rPh>
    <rPh sb="17" eb="20">
      <t>トショカン</t>
    </rPh>
    <rPh sb="21" eb="23">
      <t>モチヅキ</t>
    </rPh>
    <rPh sb="23" eb="26">
      <t>トショカン</t>
    </rPh>
    <phoneticPr fontId="2"/>
  </si>
  <si>
    <r>
      <t xml:space="preserve">一般
</t>
    </r>
    <r>
      <rPr>
        <sz val="8"/>
        <rFont val="明朝"/>
        <family val="1"/>
        <charset val="128"/>
      </rPr>
      <t>(含学生)</t>
    </r>
    <rPh sb="0" eb="2">
      <t>イッパン</t>
    </rPh>
    <rPh sb="4" eb="5">
      <t>フク</t>
    </rPh>
    <rPh sb="5" eb="7">
      <t>ガクセイ</t>
    </rPh>
    <phoneticPr fontId="2"/>
  </si>
  <si>
    <r>
      <t xml:space="preserve">文学
</t>
    </r>
    <r>
      <rPr>
        <sz val="7"/>
        <rFont val="明朝"/>
        <family val="1"/>
        <charset val="128"/>
      </rPr>
      <t>（小説含）</t>
    </r>
    <rPh sb="0" eb="2">
      <t>ブンガク</t>
    </rPh>
    <rPh sb="4" eb="6">
      <t>ショウセツ</t>
    </rPh>
    <rPh sb="6" eb="7">
      <t>フク</t>
    </rPh>
    <phoneticPr fontId="2"/>
  </si>
  <si>
    <r>
      <t>絵本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(含紙芝居)</t>
    </r>
    <rPh sb="0" eb="2">
      <t>エホン</t>
    </rPh>
    <rPh sb="4" eb="5">
      <t>フク</t>
    </rPh>
    <rPh sb="5" eb="6">
      <t>カミ</t>
    </rPh>
    <rPh sb="6" eb="8">
      <t>シバイ</t>
    </rPh>
    <phoneticPr fontId="2"/>
  </si>
  <si>
    <t>－総数－</t>
    <rPh sb="1" eb="3">
      <t>ソウスウ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</si>
  <si>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</si>
  <si>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</si>
  <si>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貸出
冊数</t>
    <rPh sb="0" eb="2">
      <t>カシダ</t>
    </rPh>
    <rPh sb="3" eb="5">
      <t>サツスウ</t>
    </rPh>
    <phoneticPr fontId="2"/>
  </si>
  <si>
    <t>年度</t>
    <rPh sb="0" eb="2">
      <t>ネンド</t>
    </rPh>
    <phoneticPr fontId="2"/>
  </si>
  <si>
    <t>児童
生徒</t>
    <rPh sb="0" eb="2">
      <t>ジドウ</t>
    </rPh>
    <rPh sb="3" eb="5">
      <t>セイト</t>
    </rPh>
    <phoneticPr fontId="2"/>
  </si>
  <si>
    <t>冊数</t>
    <rPh sb="0" eb="1">
      <t>サツ</t>
    </rPh>
    <rPh sb="1" eb="2">
      <t>スウ</t>
    </rPh>
    <phoneticPr fontId="2"/>
  </si>
  <si>
    <t>冊数</t>
    <rPh sb="0" eb="2">
      <t>サツスウ</t>
    </rPh>
    <phoneticPr fontId="2"/>
  </si>
  <si>
    <t>団体数</t>
    <rPh sb="0" eb="2">
      <t>ダンタイ</t>
    </rPh>
    <rPh sb="2" eb="3">
      <t>カズ</t>
    </rPh>
    <phoneticPr fontId="2"/>
  </si>
  <si>
    <t>登録者数</t>
    <rPh sb="0" eb="3">
      <t>トウロクシャ</t>
    </rPh>
    <rPh sb="3" eb="4">
      <t>カズ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</si>
  <si>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</si>
  <si>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</si>
  <si>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</si>
  <si>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
科学</t>
    <rPh sb="0" eb="2">
      <t>シャカイ</t>
    </rPh>
    <rPh sb="3" eb="5">
      <t>カガク</t>
    </rPh>
    <phoneticPr fontId="2"/>
  </si>
  <si>
    <t>自然
科学</t>
    <rPh sb="0" eb="2">
      <t>シゼン</t>
    </rPh>
    <rPh sb="3" eb="5">
      <t>カガク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</si>
  <si>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</si>
  <si>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</si>
  <si>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言語</t>
    <rPh sb="0" eb="2">
      <t>ゲンゴ</t>
    </rPh>
    <phoneticPr fontId="2"/>
  </si>
  <si>
    <t>雑誌</t>
    <rPh sb="0" eb="2">
      <t>ザッシ</t>
    </rPh>
    <phoneticPr fontId="2"/>
  </si>
  <si>
    <t>蔵書冊数</t>
    <rPh sb="0" eb="2">
      <t>ゾウショ</t>
    </rPh>
    <rPh sb="2" eb="4">
      <t>サツスウ</t>
    </rPh>
    <phoneticPr fontId="2"/>
  </si>
  <si>
    <t>－中央図書館－</t>
    <rPh sb="1" eb="3">
      <t>チュウオウ</t>
    </rPh>
    <rPh sb="3" eb="6">
      <t>トショカン</t>
    </rPh>
    <phoneticPr fontId="2"/>
  </si>
  <si>
    <t>－臼田図書館－</t>
    <rPh sb="1" eb="3">
      <t>ウスダ</t>
    </rPh>
    <rPh sb="3" eb="6">
      <t>トショカン</t>
    </rPh>
    <phoneticPr fontId="2"/>
  </si>
  <si>
    <t>資料：臼田図書館</t>
    <rPh sb="0" eb="2">
      <t>シリョウ</t>
    </rPh>
    <rPh sb="3" eb="5">
      <t>ウスダ</t>
    </rPh>
    <rPh sb="5" eb="8">
      <t>トショカン</t>
    </rPh>
    <phoneticPr fontId="2"/>
  </si>
  <si>
    <t>資料：中央図書館</t>
    <rPh sb="0" eb="2">
      <t>シリョウ</t>
    </rPh>
    <rPh sb="3" eb="5">
      <t>チュウオウ</t>
    </rPh>
    <rPh sb="5" eb="8">
      <t>トショカン</t>
    </rPh>
    <phoneticPr fontId="2"/>
  </si>
  <si>
    <t>－浅科図書館－</t>
    <rPh sb="1" eb="3">
      <t>アサシナ</t>
    </rPh>
    <rPh sb="3" eb="6">
      <t>トショカン</t>
    </rPh>
    <phoneticPr fontId="2"/>
  </si>
  <si>
    <t>－望月図書館－</t>
    <rPh sb="1" eb="3">
      <t>モチヅキ</t>
    </rPh>
    <rPh sb="3" eb="6">
      <t>トショカン</t>
    </rPh>
    <phoneticPr fontId="2"/>
  </si>
  <si>
    <t>資料：浅科図書館</t>
    <rPh sb="0" eb="2">
      <t>シリョウ</t>
    </rPh>
    <rPh sb="3" eb="5">
      <t>アサシナ</t>
    </rPh>
    <rPh sb="5" eb="8">
      <t>トショカン</t>
    </rPh>
    <phoneticPr fontId="2"/>
  </si>
  <si>
    <t>資料：望月図書館</t>
    <rPh sb="0" eb="2">
      <t>シリョウ</t>
    </rPh>
    <rPh sb="3" eb="5">
      <t>モチヅキ</t>
    </rPh>
    <rPh sb="5" eb="8">
      <t>トショカン</t>
    </rPh>
    <phoneticPr fontId="2"/>
  </si>
  <si>
    <t>（単位：人，冊）</t>
    <rPh sb="1" eb="3">
      <t>タンイ</t>
    </rPh>
    <rPh sb="4" eb="5">
      <t>ヒト</t>
    </rPh>
    <rPh sb="6" eb="7">
      <t>サツ</t>
    </rPh>
    <phoneticPr fontId="2"/>
  </si>
  <si>
    <t>平成13年度</t>
    <rPh sb="0" eb="2">
      <t>ヘイセイ</t>
    </rPh>
    <rPh sb="4" eb="6">
      <t>ネンド</t>
    </rPh>
    <phoneticPr fontId="2"/>
  </si>
  <si>
    <t>20-26　図書館の概況</t>
    <rPh sb="6" eb="9">
      <t>トショカン</t>
    </rPh>
    <rPh sb="10" eb="12">
      <t>ガイキョウ</t>
    </rPh>
    <phoneticPr fontId="2"/>
  </si>
  <si>
    <t>－サングリモ図書館－</t>
    <rPh sb="6" eb="9">
      <t>トショカン</t>
    </rPh>
    <phoneticPr fontId="2"/>
  </si>
  <si>
    <t>資料：サングリモ図書館</t>
    <rPh sb="0" eb="2">
      <t>シリョウ</t>
    </rPh>
    <rPh sb="8" eb="11">
      <t>トショカン</t>
    </rPh>
    <phoneticPr fontId="2"/>
  </si>
  <si>
    <t>-</t>
    <phoneticPr fontId="2"/>
  </si>
  <si>
    <t>工学
技術</t>
    <rPh sb="0" eb="1">
      <t>コウ</t>
    </rPh>
    <rPh sb="1" eb="2">
      <t>ガク</t>
    </rPh>
    <rPh sb="3" eb="5">
      <t>ギジュツ</t>
    </rPh>
    <phoneticPr fontId="2"/>
  </si>
  <si>
    <t>貸出状況</t>
    <rPh sb="0" eb="2">
      <t>カシダ</t>
    </rPh>
    <rPh sb="2" eb="4">
      <t>ジョウキョウ</t>
    </rPh>
    <phoneticPr fontId="2"/>
  </si>
  <si>
    <t>内児童書</t>
    <rPh sb="0" eb="1">
      <t>ウチ</t>
    </rPh>
    <rPh sb="1" eb="3">
      <t>ジドウ</t>
    </rPh>
    <rPh sb="3" eb="4">
      <t>ショ</t>
    </rPh>
    <phoneticPr fontId="2"/>
  </si>
  <si>
    <t>うち団体貸出状況</t>
    <rPh sb="2" eb="4">
      <t>ダンタイ</t>
    </rPh>
    <rPh sb="4" eb="6">
      <t>カシダ</t>
    </rPh>
    <rPh sb="6" eb="8">
      <t>ジョウキョウ</t>
    </rPh>
    <phoneticPr fontId="2"/>
  </si>
  <si>
    <t>平成20年度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</si>
</sst>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38" fontId="5" fillId="0" borderId="8" xfId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8"/>
  <sheetViews>
    <sheetView showGridLines="0" tabSelected="1" view="pageBreakPreview" zoomScale="115" zoomScaleNormal="115" zoomScaleSheetLayoutView="115" workbookViewId="0">
      <selection activeCell="F22" sqref="F22"/>
    </sheetView>
  </sheetViews>
  <sheetFormatPr defaultRowHeight="13.5"/>
  <cols>
    <col min="1" max="1" width="10" style="2" customWidth="1"/>
    <col min="2" max="2" width="7.875" style="2" customWidth="1"/>
    <col min="3" max="4" width="8.625" style="2" customWidth="1"/>
    <col min="5" max="5" width="9.375" style="2" customWidth="1"/>
    <col min="6" max="6" width="10.125" style="2" customWidth="1"/>
    <col min="7" max="8" width="8.125" style="2" customWidth="1"/>
    <col min="9" max="10" width="7.625" style="2" customWidth="1"/>
    <col min="11" max="18" width="7.25" style="2" customWidth="1"/>
    <col min="19" max="19" width="7.875" style="2" customWidth="1"/>
    <col min="20" max="22" width="7.25" style="2" customWidth="1"/>
    <col min="23" max="16384" width="9" style="2"/>
  </cols>
  <sheetData>
    <row r="1" spans="1:45" ht="18.75" customHeight="1" thickBot="1">
      <c r="A1" s="1" t="s">
        <v>34</v>
      </c>
      <c r="C1" s="14"/>
      <c r="E1" s="36" t="s">
        <v>4</v>
      </c>
      <c r="F1" s="36"/>
      <c r="V1" s="3" t="s">
        <v>32</v>
      </c>
    </row>
    <row r="2" spans="1:45">
      <c r="A2" s="30" t="s">
        <v>8</v>
      </c>
      <c r="B2" s="33" t="s">
        <v>13</v>
      </c>
      <c r="C2" s="33"/>
      <c r="D2" s="33"/>
      <c r="E2" s="33" t="s">
        <v>39</v>
      </c>
      <c r="F2" s="33"/>
      <c r="G2" s="33" t="s">
        <v>41</v>
      </c>
      <c r="H2" s="33"/>
      <c r="I2" s="34" t="s">
        <v>23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45">
      <c r="A3" s="31"/>
      <c r="B3" s="24" t="s">
        <v>5</v>
      </c>
      <c r="C3" s="23" t="s">
        <v>9</v>
      </c>
      <c r="D3" s="23" t="s">
        <v>1</v>
      </c>
      <c r="E3" s="5" t="s">
        <v>5</v>
      </c>
      <c r="F3" s="5" t="s">
        <v>40</v>
      </c>
      <c r="G3" s="24" t="s">
        <v>12</v>
      </c>
      <c r="H3" s="23" t="s">
        <v>7</v>
      </c>
      <c r="I3" s="29" t="s">
        <v>5</v>
      </c>
      <c r="J3" s="24" t="s">
        <v>14</v>
      </c>
      <c r="K3" s="24" t="s">
        <v>15</v>
      </c>
      <c r="L3" s="24" t="s">
        <v>16</v>
      </c>
      <c r="M3" s="23" t="s">
        <v>17</v>
      </c>
      <c r="N3" s="23" t="s">
        <v>18</v>
      </c>
      <c r="O3" s="23" t="s">
        <v>38</v>
      </c>
      <c r="P3" s="24" t="s">
        <v>19</v>
      </c>
      <c r="Q3" s="24" t="s">
        <v>20</v>
      </c>
      <c r="R3" s="24" t="s">
        <v>21</v>
      </c>
      <c r="S3" s="23" t="s">
        <v>2</v>
      </c>
      <c r="T3" s="23" t="s">
        <v>3</v>
      </c>
      <c r="U3" s="26" t="s">
        <v>22</v>
      </c>
      <c r="V3" s="27" t="s">
        <v>6</v>
      </c>
    </row>
    <row r="4" spans="1:45">
      <c r="A4" s="32"/>
      <c r="B4" s="24"/>
      <c r="C4" s="24"/>
      <c r="D4" s="24"/>
      <c r="E4" s="5" t="s">
        <v>10</v>
      </c>
      <c r="F4" s="5" t="s">
        <v>11</v>
      </c>
      <c r="G4" s="24"/>
      <c r="H4" s="24"/>
      <c r="I4" s="29"/>
      <c r="J4" s="24"/>
      <c r="K4" s="24"/>
      <c r="L4" s="24"/>
      <c r="M4" s="24"/>
      <c r="N4" s="24"/>
      <c r="O4" s="24"/>
      <c r="P4" s="24"/>
      <c r="Q4" s="24"/>
      <c r="R4" s="24"/>
      <c r="S4" s="24"/>
      <c r="T4" s="25"/>
      <c r="U4" s="26"/>
      <c r="V4" s="28"/>
    </row>
    <row r="5" spans="1:45" ht="15" customHeight="1">
      <c r="A5" s="17" t="s">
        <v>33</v>
      </c>
      <c r="B5" s="18">
        <f t="shared" ref="B5:B11" si="0">SUM(B27,B49,B71,B93)</f>
        <v>26430</v>
      </c>
      <c r="C5" s="9" t="s">
        <v>37</v>
      </c>
      <c r="D5" s="9" t="s">
        <v>37</v>
      </c>
      <c r="E5" s="9">
        <f t="shared" ref="E5:H11" si="1">SUM(E27,E49,E71,E93)</f>
        <v>308270</v>
      </c>
      <c r="F5" s="9">
        <f t="shared" si="1"/>
        <v>94580</v>
      </c>
      <c r="G5" s="9">
        <f t="shared" si="1"/>
        <v>105</v>
      </c>
      <c r="H5" s="9">
        <f t="shared" si="1"/>
        <v>13364</v>
      </c>
      <c r="I5" s="9">
        <f t="shared" ref="I5:I12" si="2">SUM(J5:V5)</f>
        <v>230787</v>
      </c>
      <c r="J5" s="9">
        <f t="shared" ref="J5:V5" si="3">SUM(J27,J49,J71,J93)</f>
        <v>7475</v>
      </c>
      <c r="K5" s="9">
        <f t="shared" si="3"/>
        <v>6970</v>
      </c>
      <c r="L5" s="9">
        <f t="shared" si="3"/>
        <v>20246</v>
      </c>
      <c r="M5" s="9">
        <f t="shared" si="3"/>
        <v>25076</v>
      </c>
      <c r="N5" s="9">
        <f t="shared" si="3"/>
        <v>15557</v>
      </c>
      <c r="O5" s="9">
        <f t="shared" si="3"/>
        <v>11072</v>
      </c>
      <c r="P5" s="9">
        <f t="shared" si="3"/>
        <v>5595</v>
      </c>
      <c r="Q5" s="9">
        <f t="shared" si="3"/>
        <v>16006</v>
      </c>
      <c r="R5" s="9">
        <f t="shared" si="3"/>
        <v>3149</v>
      </c>
      <c r="S5" s="9">
        <f t="shared" si="3"/>
        <v>88782</v>
      </c>
      <c r="T5" s="9">
        <f t="shared" si="3"/>
        <v>24466</v>
      </c>
      <c r="U5" s="9">
        <f t="shared" si="3"/>
        <v>2934</v>
      </c>
      <c r="V5" s="9">
        <f t="shared" si="3"/>
        <v>3459</v>
      </c>
    </row>
    <row r="6" spans="1:45" ht="15" customHeight="1">
      <c r="A6" s="11">
        <v>14</v>
      </c>
      <c r="B6" s="10">
        <f t="shared" si="0"/>
        <v>31975</v>
      </c>
      <c r="C6" s="7" t="s">
        <v>37</v>
      </c>
      <c r="D6" s="7" t="s">
        <v>37</v>
      </c>
      <c r="E6" s="7">
        <f t="shared" si="1"/>
        <v>352573</v>
      </c>
      <c r="F6" s="7">
        <f t="shared" si="1"/>
        <v>116846</v>
      </c>
      <c r="G6" s="7">
        <f t="shared" si="1"/>
        <v>118</v>
      </c>
      <c r="H6" s="7">
        <f t="shared" si="1"/>
        <v>14715</v>
      </c>
      <c r="I6" s="7">
        <f t="shared" si="2"/>
        <v>263898</v>
      </c>
      <c r="J6" s="7">
        <f t="shared" ref="J6:V6" si="4">SUM(J28,J50,J72,J94)</f>
        <v>8897</v>
      </c>
      <c r="K6" s="7">
        <f t="shared" si="4"/>
        <v>7851</v>
      </c>
      <c r="L6" s="7">
        <f t="shared" si="4"/>
        <v>23154</v>
      </c>
      <c r="M6" s="7">
        <f t="shared" si="4"/>
        <v>27908</v>
      </c>
      <c r="N6" s="7">
        <f t="shared" si="4"/>
        <v>16987</v>
      </c>
      <c r="O6" s="7">
        <f t="shared" si="4"/>
        <v>12332</v>
      </c>
      <c r="P6" s="7">
        <f t="shared" si="4"/>
        <v>6248</v>
      </c>
      <c r="Q6" s="7">
        <f t="shared" si="4"/>
        <v>17867</v>
      </c>
      <c r="R6" s="7">
        <f t="shared" si="4"/>
        <v>3453</v>
      </c>
      <c r="S6" s="7">
        <f t="shared" si="4"/>
        <v>102147</v>
      </c>
      <c r="T6" s="7">
        <f t="shared" si="4"/>
        <v>27434</v>
      </c>
      <c r="U6" s="7">
        <f t="shared" si="4"/>
        <v>5494</v>
      </c>
      <c r="V6" s="7">
        <f t="shared" si="4"/>
        <v>4126</v>
      </c>
    </row>
    <row r="7" spans="1:45" ht="15" customHeight="1">
      <c r="A7" s="11">
        <v>15</v>
      </c>
      <c r="B7" s="10">
        <f t="shared" si="0"/>
        <v>36954</v>
      </c>
      <c r="C7" s="7" t="s">
        <v>37</v>
      </c>
      <c r="D7" s="7" t="s">
        <v>37</v>
      </c>
      <c r="E7" s="7">
        <f t="shared" si="1"/>
        <v>386807</v>
      </c>
      <c r="F7" s="7">
        <f t="shared" si="1"/>
        <v>143042</v>
      </c>
      <c r="G7" s="7">
        <f t="shared" si="1"/>
        <v>128</v>
      </c>
      <c r="H7" s="7">
        <f t="shared" si="1"/>
        <v>15543</v>
      </c>
      <c r="I7" s="7">
        <f t="shared" si="2"/>
        <v>284953</v>
      </c>
      <c r="J7" s="7">
        <f t="shared" ref="J7:V7" si="5">SUM(J29,J51,J73,J95)</f>
        <v>9439</v>
      </c>
      <c r="K7" s="7">
        <f t="shared" si="5"/>
        <v>8148</v>
      </c>
      <c r="L7" s="7">
        <f t="shared" si="5"/>
        <v>24116</v>
      </c>
      <c r="M7" s="7">
        <f t="shared" si="5"/>
        <v>29585</v>
      </c>
      <c r="N7" s="7">
        <f t="shared" si="5"/>
        <v>17904</v>
      </c>
      <c r="O7" s="7">
        <f t="shared" si="5"/>
        <v>13708</v>
      </c>
      <c r="P7" s="7">
        <f t="shared" si="5"/>
        <v>6735</v>
      </c>
      <c r="Q7" s="7">
        <f t="shared" si="5"/>
        <v>18931</v>
      </c>
      <c r="R7" s="7">
        <f t="shared" si="5"/>
        <v>3647</v>
      </c>
      <c r="S7" s="7">
        <f t="shared" si="5"/>
        <v>106468</v>
      </c>
      <c r="T7" s="7">
        <f t="shared" si="5"/>
        <v>29715</v>
      </c>
      <c r="U7" s="7">
        <f t="shared" si="5"/>
        <v>12149</v>
      </c>
      <c r="V7" s="7">
        <f t="shared" si="5"/>
        <v>4408</v>
      </c>
    </row>
    <row r="8" spans="1:45" ht="15" customHeight="1">
      <c r="A8" s="11">
        <v>16</v>
      </c>
      <c r="B8" s="10">
        <f t="shared" si="0"/>
        <v>37813</v>
      </c>
      <c r="C8" s="7" t="s">
        <v>37</v>
      </c>
      <c r="D8" s="7" t="s">
        <v>37</v>
      </c>
      <c r="E8" s="7">
        <f t="shared" si="1"/>
        <v>386492</v>
      </c>
      <c r="F8" s="7">
        <f t="shared" si="1"/>
        <v>175187</v>
      </c>
      <c r="G8" s="7">
        <f t="shared" si="1"/>
        <v>114</v>
      </c>
      <c r="H8" s="7">
        <f t="shared" si="1"/>
        <v>14949</v>
      </c>
      <c r="I8" s="7">
        <f t="shared" si="2"/>
        <v>295424</v>
      </c>
      <c r="J8" s="7">
        <f t="shared" ref="J8:V8" si="6">SUM(J30,J52,J74,J96)</f>
        <v>9767</v>
      </c>
      <c r="K8" s="7">
        <f t="shared" si="6"/>
        <v>8466</v>
      </c>
      <c r="L8" s="7">
        <f t="shared" si="6"/>
        <v>24996</v>
      </c>
      <c r="M8" s="7">
        <f t="shared" si="6"/>
        <v>30847</v>
      </c>
      <c r="N8" s="7">
        <f t="shared" si="6"/>
        <v>18705</v>
      </c>
      <c r="O8" s="7">
        <f t="shared" si="6"/>
        <v>14645</v>
      </c>
      <c r="P8" s="7">
        <f t="shared" si="6"/>
        <v>7120</v>
      </c>
      <c r="Q8" s="7">
        <f t="shared" si="6"/>
        <v>19754</v>
      </c>
      <c r="R8" s="7">
        <f t="shared" si="6"/>
        <v>3834</v>
      </c>
      <c r="S8" s="7">
        <f t="shared" si="6"/>
        <v>106677</v>
      </c>
      <c r="T8" s="7">
        <f t="shared" si="6"/>
        <v>31395</v>
      </c>
      <c r="U8" s="7">
        <f t="shared" si="6"/>
        <v>13062</v>
      </c>
      <c r="V8" s="7">
        <f t="shared" si="6"/>
        <v>6156</v>
      </c>
    </row>
    <row r="9" spans="1:45" ht="15" customHeight="1">
      <c r="A9" s="11">
        <v>17</v>
      </c>
      <c r="B9" s="10">
        <f t="shared" si="0"/>
        <v>30402</v>
      </c>
      <c r="C9" s="7">
        <f t="shared" ref="C9:D11" si="7">SUM(C31,C53,C75,C97)</f>
        <v>3354</v>
      </c>
      <c r="D9" s="7">
        <f t="shared" si="7"/>
        <v>27048</v>
      </c>
      <c r="E9" s="7">
        <f t="shared" si="1"/>
        <v>378522</v>
      </c>
      <c r="F9" s="7">
        <f t="shared" si="1"/>
        <v>173218</v>
      </c>
      <c r="G9" s="7">
        <f t="shared" si="1"/>
        <v>117</v>
      </c>
      <c r="H9" s="7">
        <f t="shared" si="1"/>
        <v>10515</v>
      </c>
      <c r="I9" s="7">
        <f t="shared" si="2"/>
        <v>303070</v>
      </c>
      <c r="J9" s="7">
        <f t="shared" ref="J9:V9" si="8">SUM(J31,J53,J75,J97)</f>
        <v>9964</v>
      </c>
      <c r="K9" s="7">
        <f t="shared" si="8"/>
        <v>8740</v>
      </c>
      <c r="L9" s="7">
        <f t="shared" si="8"/>
        <v>25648</v>
      </c>
      <c r="M9" s="7">
        <f t="shared" si="8"/>
        <v>31793</v>
      </c>
      <c r="N9" s="7">
        <f t="shared" si="8"/>
        <v>19325</v>
      </c>
      <c r="O9" s="7">
        <f t="shared" si="8"/>
        <v>15070</v>
      </c>
      <c r="P9" s="7">
        <f t="shared" si="8"/>
        <v>7466</v>
      </c>
      <c r="Q9" s="7">
        <f t="shared" si="8"/>
        <v>19692</v>
      </c>
      <c r="R9" s="7">
        <f t="shared" si="8"/>
        <v>4000</v>
      </c>
      <c r="S9" s="7">
        <f t="shared" si="8"/>
        <v>109632</v>
      </c>
      <c r="T9" s="7">
        <f t="shared" si="8"/>
        <v>30973</v>
      </c>
      <c r="U9" s="7">
        <f t="shared" si="8"/>
        <v>14117</v>
      </c>
      <c r="V9" s="7">
        <f t="shared" si="8"/>
        <v>6650</v>
      </c>
    </row>
    <row r="10" spans="1:45" ht="15" customHeight="1">
      <c r="A10" s="11">
        <v>18</v>
      </c>
      <c r="B10" s="10">
        <f t="shared" si="0"/>
        <v>23096</v>
      </c>
      <c r="C10" s="7">
        <f t="shared" si="7"/>
        <v>3962</v>
      </c>
      <c r="D10" s="7">
        <f t="shared" si="7"/>
        <v>19134</v>
      </c>
      <c r="E10" s="7">
        <f t="shared" si="1"/>
        <v>413850</v>
      </c>
      <c r="F10" s="7">
        <f t="shared" si="1"/>
        <v>189582</v>
      </c>
      <c r="G10" s="7">
        <f t="shared" si="1"/>
        <v>193</v>
      </c>
      <c r="H10" s="7">
        <f t="shared" si="1"/>
        <v>23977</v>
      </c>
      <c r="I10" s="7">
        <f t="shared" si="2"/>
        <v>315773</v>
      </c>
      <c r="J10" s="7">
        <f t="shared" ref="J10:V10" si="9">SUM(J32,J54,J76,J98)</f>
        <v>10192</v>
      </c>
      <c r="K10" s="7">
        <f t="shared" si="9"/>
        <v>8841</v>
      </c>
      <c r="L10" s="7">
        <f t="shared" si="9"/>
        <v>26070</v>
      </c>
      <c r="M10" s="7">
        <f t="shared" si="9"/>
        <v>32547</v>
      </c>
      <c r="N10" s="7">
        <f t="shared" si="9"/>
        <v>21675</v>
      </c>
      <c r="O10" s="7">
        <f t="shared" si="9"/>
        <v>15544</v>
      </c>
      <c r="P10" s="7">
        <f t="shared" si="9"/>
        <v>7775</v>
      </c>
      <c r="Q10" s="7">
        <f t="shared" si="9"/>
        <v>21524</v>
      </c>
      <c r="R10" s="7">
        <f t="shared" si="9"/>
        <v>4166</v>
      </c>
      <c r="S10" s="7">
        <f t="shared" si="9"/>
        <v>115990</v>
      </c>
      <c r="T10" s="7">
        <f t="shared" si="9"/>
        <v>33751</v>
      </c>
      <c r="U10" s="7">
        <f t="shared" si="9"/>
        <v>14204</v>
      </c>
      <c r="V10" s="7">
        <f t="shared" si="9"/>
        <v>3494</v>
      </c>
    </row>
    <row r="11" spans="1:45" ht="15" customHeight="1">
      <c r="A11" s="11">
        <v>19</v>
      </c>
      <c r="B11" s="10">
        <f t="shared" si="0"/>
        <v>26652</v>
      </c>
      <c r="C11" s="7">
        <f t="shared" si="7"/>
        <v>5708</v>
      </c>
      <c r="D11" s="7">
        <f t="shared" si="7"/>
        <v>20944</v>
      </c>
      <c r="E11" s="7">
        <f t="shared" si="1"/>
        <v>420046</v>
      </c>
      <c r="F11" s="7">
        <f t="shared" si="1"/>
        <v>194992</v>
      </c>
      <c r="G11" s="7">
        <f t="shared" si="1"/>
        <v>190</v>
      </c>
      <c r="H11" s="7">
        <f t="shared" si="1"/>
        <v>16248</v>
      </c>
      <c r="I11" s="7">
        <f t="shared" si="2"/>
        <v>329707</v>
      </c>
      <c r="J11" s="7">
        <f t="shared" ref="J11:V11" si="10">SUM(J33,J55,J77,J99)</f>
        <v>10208</v>
      </c>
      <c r="K11" s="7">
        <f t="shared" si="10"/>
        <v>9124</v>
      </c>
      <c r="L11" s="7">
        <f t="shared" si="10"/>
        <v>26476</v>
      </c>
      <c r="M11" s="7">
        <f t="shared" si="10"/>
        <v>33164</v>
      </c>
      <c r="N11" s="7">
        <f t="shared" si="10"/>
        <v>20632</v>
      </c>
      <c r="O11" s="7">
        <f t="shared" si="10"/>
        <v>16971</v>
      </c>
      <c r="P11" s="7">
        <f t="shared" si="10"/>
        <v>8032</v>
      </c>
      <c r="Q11" s="7">
        <f t="shared" si="10"/>
        <v>21950</v>
      </c>
      <c r="R11" s="7">
        <f t="shared" si="10"/>
        <v>4361</v>
      </c>
      <c r="S11" s="7">
        <f t="shared" si="10"/>
        <v>118694</v>
      </c>
      <c r="T11" s="7">
        <f t="shared" si="10"/>
        <v>35945</v>
      </c>
      <c r="U11" s="7">
        <f t="shared" si="10"/>
        <v>14587</v>
      </c>
      <c r="V11" s="7">
        <f t="shared" si="10"/>
        <v>9563</v>
      </c>
    </row>
    <row r="12" spans="1:45" ht="15" customHeight="1">
      <c r="A12" s="11">
        <v>20</v>
      </c>
      <c r="B12" s="10">
        <v>30200</v>
      </c>
      <c r="C12" s="7">
        <v>6906</v>
      </c>
      <c r="D12" s="7">
        <v>23294</v>
      </c>
      <c r="E12" s="7">
        <v>458384</v>
      </c>
      <c r="F12" s="7">
        <v>206597</v>
      </c>
      <c r="G12" s="7">
        <v>232</v>
      </c>
      <c r="H12" s="7">
        <f>SUM(H34+H56+H78+H100+H115)</f>
        <v>24755</v>
      </c>
      <c r="I12" s="7">
        <f t="shared" si="2"/>
        <v>354862</v>
      </c>
      <c r="J12" s="7">
        <f>SUM(J34+J56+J78+J100+J115)</f>
        <v>10839</v>
      </c>
      <c r="K12" s="7">
        <v>9729</v>
      </c>
      <c r="L12" s="7">
        <v>28547</v>
      </c>
      <c r="M12" s="7">
        <v>35782</v>
      </c>
      <c r="N12" s="7">
        <v>22427</v>
      </c>
      <c r="O12" s="7">
        <v>19089</v>
      </c>
      <c r="P12" s="7">
        <v>8772</v>
      </c>
      <c r="Q12" s="7">
        <v>23495</v>
      </c>
      <c r="R12" s="7">
        <v>4842</v>
      </c>
      <c r="S12" s="7">
        <v>128430</v>
      </c>
      <c r="T12" s="7">
        <v>40693</v>
      </c>
      <c r="U12" s="7">
        <v>14068</v>
      </c>
      <c r="V12" s="7">
        <v>8149</v>
      </c>
    </row>
    <row r="13" spans="1:45" ht="15" customHeight="1">
      <c r="A13" s="11">
        <v>21</v>
      </c>
      <c r="B13" s="10">
        <v>33366</v>
      </c>
      <c r="C13" s="7">
        <v>7056</v>
      </c>
      <c r="D13" s="7">
        <v>26310</v>
      </c>
      <c r="E13" s="7">
        <v>491903</v>
      </c>
      <c r="F13" s="7">
        <v>219233</v>
      </c>
      <c r="G13" s="7">
        <v>243</v>
      </c>
      <c r="H13" s="7">
        <f>SUM(H35+H57+H79+H101+H116)</f>
        <v>26503</v>
      </c>
      <c r="I13" s="7">
        <f>SUM(J13:V13)</f>
        <v>371305</v>
      </c>
      <c r="J13" s="7">
        <f>SUM(J35+J57+J79+J101+J116)</f>
        <v>11176</v>
      </c>
      <c r="K13" s="7">
        <v>10137</v>
      </c>
      <c r="L13" s="7">
        <v>29477</v>
      </c>
      <c r="M13" s="7">
        <v>37175</v>
      </c>
      <c r="N13" s="7">
        <v>25635</v>
      </c>
      <c r="O13" s="7">
        <v>18981</v>
      </c>
      <c r="P13" s="7">
        <v>9395</v>
      </c>
      <c r="Q13" s="7">
        <v>24527</v>
      </c>
      <c r="R13" s="7">
        <v>5085</v>
      </c>
      <c r="S13" s="7">
        <v>134564</v>
      </c>
      <c r="T13" s="7">
        <v>43117</v>
      </c>
      <c r="U13" s="7">
        <v>14506</v>
      </c>
      <c r="V13" s="7">
        <v>7530</v>
      </c>
    </row>
    <row r="14" spans="1:45" ht="15" customHeight="1">
      <c r="A14" s="11">
        <v>22</v>
      </c>
      <c r="B14" s="10">
        <f t="shared" ref="B14:V14" si="11">SUM(B36,B58,B80,B102,B117)</f>
        <v>36413</v>
      </c>
      <c r="C14" s="7">
        <f t="shared" si="11"/>
        <v>7097</v>
      </c>
      <c r="D14" s="7">
        <f t="shared" si="11"/>
        <v>29316</v>
      </c>
      <c r="E14" s="7">
        <f t="shared" si="11"/>
        <v>531901</v>
      </c>
      <c r="F14" s="7">
        <f t="shared" si="11"/>
        <v>244272</v>
      </c>
      <c r="G14" s="7">
        <f t="shared" si="11"/>
        <v>212</v>
      </c>
      <c r="H14" s="7">
        <f t="shared" si="11"/>
        <v>26838</v>
      </c>
      <c r="I14" s="7">
        <f t="shared" si="11"/>
        <v>384628</v>
      </c>
      <c r="J14" s="7">
        <f t="shared" si="11"/>
        <v>11530</v>
      </c>
      <c r="K14" s="7">
        <f t="shared" si="11"/>
        <v>10371</v>
      </c>
      <c r="L14" s="7">
        <f t="shared" si="11"/>
        <v>30229</v>
      </c>
      <c r="M14" s="7">
        <f t="shared" si="11"/>
        <v>38017</v>
      </c>
      <c r="N14" s="7">
        <f t="shared" si="11"/>
        <v>24571</v>
      </c>
      <c r="O14" s="7">
        <f t="shared" si="11"/>
        <v>22269</v>
      </c>
      <c r="P14" s="7">
        <f t="shared" si="11"/>
        <v>9760</v>
      </c>
      <c r="Q14" s="7">
        <f t="shared" si="11"/>
        <v>25356</v>
      </c>
      <c r="R14" s="7">
        <f t="shared" si="11"/>
        <v>5206</v>
      </c>
      <c r="S14" s="7">
        <f t="shared" si="11"/>
        <v>139748</v>
      </c>
      <c r="T14" s="7">
        <f t="shared" si="11"/>
        <v>45525</v>
      </c>
      <c r="U14" s="7">
        <f t="shared" si="11"/>
        <v>13991</v>
      </c>
      <c r="V14" s="7">
        <f t="shared" si="11"/>
        <v>8055</v>
      </c>
    </row>
    <row r="15" spans="1:45" ht="15" customHeight="1">
      <c r="A15" s="11">
        <v>23</v>
      </c>
      <c r="B15" s="10">
        <f t="shared" ref="B15:V15" si="12">SUM(B37,B59,B81,B103,B118)</f>
        <v>39030</v>
      </c>
      <c r="C15" s="7">
        <f t="shared" si="12"/>
        <v>6863</v>
      </c>
      <c r="D15" s="7">
        <f t="shared" si="12"/>
        <v>32167</v>
      </c>
      <c r="E15" s="7">
        <f t="shared" si="12"/>
        <v>586930</v>
      </c>
      <c r="F15" s="7">
        <f t="shared" si="12"/>
        <v>254473</v>
      </c>
      <c r="G15" s="7">
        <f t="shared" si="12"/>
        <v>257</v>
      </c>
      <c r="H15" s="7">
        <f t="shared" si="12"/>
        <v>27612</v>
      </c>
      <c r="I15" s="7">
        <f t="shared" si="12"/>
        <v>395802</v>
      </c>
      <c r="J15" s="7">
        <f t="shared" si="12"/>
        <v>11822</v>
      </c>
      <c r="K15" s="7">
        <f t="shared" si="12"/>
        <v>10646</v>
      </c>
      <c r="L15" s="7">
        <f t="shared" si="12"/>
        <v>30825</v>
      </c>
      <c r="M15" s="7">
        <f t="shared" si="12"/>
        <v>38943</v>
      </c>
      <c r="N15" s="7">
        <f t="shared" si="12"/>
        <v>25362</v>
      </c>
      <c r="O15" s="7">
        <f t="shared" si="12"/>
        <v>23610</v>
      </c>
      <c r="P15" s="7">
        <f t="shared" si="12"/>
        <v>10030</v>
      </c>
      <c r="Q15" s="7">
        <f t="shared" si="12"/>
        <v>26066</v>
      </c>
      <c r="R15" s="7">
        <f t="shared" si="12"/>
        <v>5352</v>
      </c>
      <c r="S15" s="7">
        <f t="shared" si="12"/>
        <v>144052</v>
      </c>
      <c r="T15" s="7">
        <f t="shared" si="12"/>
        <v>47691</v>
      </c>
      <c r="U15" s="7">
        <f t="shared" si="12"/>
        <v>13462</v>
      </c>
      <c r="V15" s="7">
        <f t="shared" si="12"/>
        <v>7941</v>
      </c>
    </row>
    <row r="16" spans="1:45" ht="15" customHeight="1">
      <c r="A16" s="11">
        <v>24</v>
      </c>
      <c r="B16" s="10">
        <v>41298</v>
      </c>
      <c r="C16" s="7">
        <v>6591</v>
      </c>
      <c r="D16" s="7">
        <v>34707</v>
      </c>
      <c r="E16" s="7">
        <v>583206</v>
      </c>
      <c r="F16" s="7">
        <v>257489</v>
      </c>
      <c r="G16" s="7">
        <v>289</v>
      </c>
      <c r="H16" s="7">
        <v>27373</v>
      </c>
      <c r="I16" s="7">
        <v>399256</v>
      </c>
      <c r="J16" s="7">
        <v>11831</v>
      </c>
      <c r="K16" s="7">
        <v>10722</v>
      </c>
      <c r="L16" s="7">
        <v>31072</v>
      </c>
      <c r="M16" s="7">
        <v>38763</v>
      </c>
      <c r="N16" s="7">
        <v>25734</v>
      </c>
      <c r="O16" s="7">
        <v>23916</v>
      </c>
      <c r="P16" s="7">
        <v>10038</v>
      </c>
      <c r="Q16" s="7">
        <v>26084</v>
      </c>
      <c r="R16" s="7">
        <v>5353</v>
      </c>
      <c r="S16" s="7">
        <v>145242</v>
      </c>
      <c r="T16" s="7">
        <v>49216</v>
      </c>
      <c r="U16" s="7">
        <v>13361</v>
      </c>
      <c r="V16" s="7">
        <v>7924</v>
      </c>
      <c r="X16" s="11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1:45" ht="15" customHeight="1">
      <c r="A17" s="11">
        <v>25</v>
      </c>
      <c r="B17" s="10">
        <v>38642</v>
      </c>
      <c r="C17" s="7">
        <v>6276</v>
      </c>
      <c r="D17" s="7">
        <v>32366</v>
      </c>
      <c r="E17" s="7">
        <v>534284</v>
      </c>
      <c r="F17" s="7">
        <v>241397</v>
      </c>
      <c r="G17" s="7">
        <v>299</v>
      </c>
      <c r="H17" s="7">
        <v>26648</v>
      </c>
      <c r="I17" s="7">
        <v>410255</v>
      </c>
      <c r="J17" s="7">
        <v>12066</v>
      </c>
      <c r="K17" s="7">
        <v>10983</v>
      </c>
      <c r="L17" s="7">
        <v>31481</v>
      </c>
      <c r="M17" s="7">
        <v>39482</v>
      </c>
      <c r="N17" s="7">
        <v>26239</v>
      </c>
      <c r="O17" s="7">
        <v>24618</v>
      </c>
      <c r="P17" s="7">
        <v>10366</v>
      </c>
      <c r="Q17" s="7">
        <v>26853</v>
      </c>
      <c r="R17" s="7">
        <v>5500</v>
      </c>
      <c r="S17" s="7">
        <v>149634</v>
      </c>
      <c r="T17" s="7">
        <v>51718</v>
      </c>
      <c r="U17" s="7">
        <v>13401</v>
      </c>
      <c r="V17" s="7">
        <v>7914</v>
      </c>
      <c r="X17" s="11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</row>
    <row r="18" spans="1:45" ht="15" customHeight="1">
      <c r="A18" s="11">
        <v>26</v>
      </c>
      <c r="B18" s="10">
        <v>41827</v>
      </c>
      <c r="C18" s="7">
        <v>6573</v>
      </c>
      <c r="D18" s="7">
        <v>35254</v>
      </c>
      <c r="E18" s="7">
        <v>573643</v>
      </c>
      <c r="F18" s="7">
        <v>267270</v>
      </c>
      <c r="G18" s="7">
        <v>321</v>
      </c>
      <c r="H18" s="7">
        <v>30689</v>
      </c>
      <c r="I18" s="7">
        <v>421580</v>
      </c>
      <c r="J18" s="7">
        <v>12221</v>
      </c>
      <c r="K18" s="7">
        <v>11189</v>
      </c>
      <c r="L18" s="7">
        <v>32040</v>
      </c>
      <c r="M18" s="7">
        <v>40337</v>
      </c>
      <c r="N18" s="7">
        <v>27100</v>
      </c>
      <c r="O18" s="7">
        <v>25399</v>
      </c>
      <c r="P18" s="7">
        <v>10747</v>
      </c>
      <c r="Q18" s="7">
        <v>27465</v>
      </c>
      <c r="R18" s="7">
        <v>5618</v>
      </c>
      <c r="S18" s="7">
        <v>154083</v>
      </c>
      <c r="T18" s="7">
        <v>53765</v>
      </c>
      <c r="U18" s="7">
        <v>13635</v>
      </c>
      <c r="V18" s="7">
        <v>7981</v>
      </c>
    </row>
    <row r="19" spans="1:45" ht="15" customHeight="1">
      <c r="A19" s="11">
        <v>27</v>
      </c>
      <c r="B19" s="10">
        <v>44386</v>
      </c>
      <c r="C19" s="7">
        <v>6624</v>
      </c>
      <c r="D19" s="7">
        <v>37762</v>
      </c>
      <c r="E19" s="7">
        <v>573891</v>
      </c>
      <c r="F19" s="7">
        <v>267718</v>
      </c>
      <c r="G19" s="7">
        <v>344</v>
      </c>
      <c r="H19" s="7">
        <v>30533</v>
      </c>
      <c r="I19" s="7">
        <v>428906</v>
      </c>
      <c r="J19" s="7">
        <v>12308</v>
      </c>
      <c r="K19" s="7">
        <v>11157</v>
      </c>
      <c r="L19" s="7">
        <v>33201</v>
      </c>
      <c r="M19" s="7">
        <v>41095</v>
      </c>
      <c r="N19" s="7">
        <v>27728</v>
      </c>
      <c r="O19" s="7">
        <v>26043</v>
      </c>
      <c r="P19" s="7">
        <v>10980</v>
      </c>
      <c r="Q19" s="7">
        <v>29006</v>
      </c>
      <c r="R19" s="7">
        <v>5709</v>
      </c>
      <c r="S19" s="7">
        <v>157440</v>
      </c>
      <c r="T19" s="7">
        <v>55692</v>
      </c>
      <c r="U19" s="7">
        <v>13767</v>
      </c>
      <c r="V19" s="7">
        <v>4780</v>
      </c>
    </row>
    <row r="20" spans="1:45" ht="15" customHeight="1">
      <c r="A20" s="11">
        <v>28</v>
      </c>
      <c r="B20" s="10">
        <v>46523</v>
      </c>
      <c r="C20" s="7">
        <v>6661</v>
      </c>
      <c r="D20" s="7">
        <v>39862</v>
      </c>
      <c r="E20" s="7">
        <v>554531</v>
      </c>
      <c r="F20" s="7">
        <v>265518</v>
      </c>
      <c r="G20" s="7">
        <v>365</v>
      </c>
      <c r="H20" s="7">
        <v>32818</v>
      </c>
      <c r="I20" s="7">
        <v>436671</v>
      </c>
      <c r="J20" s="7">
        <v>12188</v>
      </c>
      <c r="K20" s="7">
        <v>11297</v>
      </c>
      <c r="L20" s="7">
        <v>33640</v>
      </c>
      <c r="M20" s="7">
        <v>41437</v>
      </c>
      <c r="N20" s="7">
        <v>28162</v>
      </c>
      <c r="O20" s="7">
        <v>26587</v>
      </c>
      <c r="P20" s="7">
        <v>11234</v>
      </c>
      <c r="Q20" s="7">
        <v>29572</v>
      </c>
      <c r="R20" s="7">
        <v>5811</v>
      </c>
      <c r="S20" s="7">
        <v>159747</v>
      </c>
      <c r="T20" s="7">
        <v>58047</v>
      </c>
      <c r="U20" s="7">
        <v>14156</v>
      </c>
      <c r="V20" s="7">
        <v>4793</v>
      </c>
    </row>
    <row r="21" spans="1:45" ht="15" customHeight="1" thickBot="1">
      <c r="A21" s="19">
        <v>29</v>
      </c>
      <c r="B21" s="20">
        <v>48591</v>
      </c>
      <c r="C21" s="21">
        <v>6645</v>
      </c>
      <c r="D21" s="21">
        <v>41946</v>
      </c>
      <c r="E21" s="21">
        <v>577988</v>
      </c>
      <c r="F21" s="21">
        <v>283059</v>
      </c>
      <c r="G21" s="21">
        <f>G43+G65+G87+G109+G124</f>
        <v>395</v>
      </c>
      <c r="H21" s="21">
        <f>H43+H65+H87+H109+H124</f>
        <v>42561</v>
      </c>
      <c r="I21" s="21">
        <v>447474</v>
      </c>
      <c r="J21" s="21">
        <v>12328</v>
      </c>
      <c r="K21" s="21">
        <v>11682</v>
      </c>
      <c r="L21" s="21">
        <v>34332</v>
      </c>
      <c r="M21" s="21">
        <v>42247</v>
      </c>
      <c r="N21" s="21">
        <v>29113</v>
      </c>
      <c r="O21" s="21">
        <v>27355</v>
      </c>
      <c r="P21" s="21">
        <v>11441</v>
      </c>
      <c r="Q21" s="21">
        <v>30486</v>
      </c>
      <c r="R21" s="21">
        <v>5934</v>
      </c>
      <c r="S21" s="21">
        <v>163169</v>
      </c>
      <c r="T21" s="21">
        <v>60471</v>
      </c>
      <c r="U21" s="21">
        <v>14262</v>
      </c>
      <c r="V21" s="21">
        <v>4654</v>
      </c>
    </row>
    <row r="22" spans="1:45">
      <c r="A22" s="12" t="s">
        <v>0</v>
      </c>
    </row>
    <row r="23" spans="1:45" ht="18.75" customHeight="1" thickBot="1">
      <c r="A23" s="1"/>
      <c r="E23" s="36" t="s">
        <v>24</v>
      </c>
      <c r="F23" s="36"/>
      <c r="V23" s="3" t="s">
        <v>32</v>
      </c>
    </row>
    <row r="24" spans="1:45">
      <c r="A24" s="30" t="s">
        <v>8</v>
      </c>
      <c r="B24" s="33" t="s">
        <v>13</v>
      </c>
      <c r="C24" s="33"/>
      <c r="D24" s="33"/>
      <c r="E24" s="33" t="s">
        <v>39</v>
      </c>
      <c r="F24" s="33"/>
      <c r="G24" s="33" t="s">
        <v>41</v>
      </c>
      <c r="H24" s="33"/>
      <c r="I24" s="34" t="s">
        <v>23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7"/>
    </row>
    <row r="25" spans="1:45" ht="13.5" customHeight="1">
      <c r="A25" s="31"/>
      <c r="B25" s="24" t="s">
        <v>5</v>
      </c>
      <c r="C25" s="23" t="s">
        <v>9</v>
      </c>
      <c r="D25" s="23" t="s">
        <v>1</v>
      </c>
      <c r="E25" s="5" t="s">
        <v>5</v>
      </c>
      <c r="F25" s="5" t="s">
        <v>40</v>
      </c>
      <c r="G25" s="24" t="s">
        <v>12</v>
      </c>
      <c r="H25" s="23" t="s">
        <v>7</v>
      </c>
      <c r="I25" s="29" t="s">
        <v>5</v>
      </c>
      <c r="J25" s="24" t="s">
        <v>14</v>
      </c>
      <c r="K25" s="24" t="s">
        <v>15</v>
      </c>
      <c r="L25" s="24" t="s">
        <v>16</v>
      </c>
      <c r="M25" s="23" t="s">
        <v>17</v>
      </c>
      <c r="N25" s="23" t="s">
        <v>18</v>
      </c>
      <c r="O25" s="23" t="s">
        <v>38</v>
      </c>
      <c r="P25" s="24" t="s">
        <v>19</v>
      </c>
      <c r="Q25" s="24" t="s">
        <v>20</v>
      </c>
      <c r="R25" s="24" t="s">
        <v>21</v>
      </c>
      <c r="S25" s="23" t="s">
        <v>2</v>
      </c>
      <c r="T25" s="23" t="s">
        <v>3</v>
      </c>
      <c r="U25" s="26" t="s">
        <v>22</v>
      </c>
      <c r="V25" s="27" t="s">
        <v>6</v>
      </c>
    </row>
    <row r="26" spans="1:45">
      <c r="A26" s="32"/>
      <c r="B26" s="24"/>
      <c r="C26" s="24"/>
      <c r="D26" s="24"/>
      <c r="E26" s="5" t="s">
        <v>10</v>
      </c>
      <c r="F26" s="5" t="s">
        <v>11</v>
      </c>
      <c r="G26" s="24"/>
      <c r="H26" s="24"/>
      <c r="I26" s="29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5"/>
      <c r="U26" s="26"/>
      <c r="V26" s="28"/>
    </row>
    <row r="27" spans="1:45" ht="15" customHeight="1">
      <c r="A27" s="6" t="s">
        <v>33</v>
      </c>
      <c r="B27" s="8">
        <f t="shared" ref="B27:B37" si="13">SUM(C27:D27)</f>
        <v>12214</v>
      </c>
      <c r="C27" s="9">
        <v>3607</v>
      </c>
      <c r="D27" s="9">
        <v>8607</v>
      </c>
      <c r="E27" s="9">
        <v>203326</v>
      </c>
      <c r="F27" s="9">
        <v>62542</v>
      </c>
      <c r="G27" s="9">
        <v>74</v>
      </c>
      <c r="H27" s="9">
        <v>8253</v>
      </c>
      <c r="I27" s="9">
        <f t="shared" ref="I27:I37" si="14">SUM(J27:V27)</f>
        <v>119977</v>
      </c>
      <c r="J27" s="9">
        <v>4463</v>
      </c>
      <c r="K27" s="9">
        <v>4300</v>
      </c>
      <c r="L27" s="9">
        <v>11082</v>
      </c>
      <c r="M27" s="9">
        <v>13759</v>
      </c>
      <c r="N27" s="9">
        <v>7154</v>
      </c>
      <c r="O27" s="9">
        <v>6094</v>
      </c>
      <c r="P27" s="9">
        <v>2671</v>
      </c>
      <c r="Q27" s="9">
        <v>7774</v>
      </c>
      <c r="R27" s="9">
        <v>1489</v>
      </c>
      <c r="S27" s="9">
        <v>50442</v>
      </c>
      <c r="T27" s="9">
        <v>10749</v>
      </c>
      <c r="U27" s="9" t="s">
        <v>37</v>
      </c>
      <c r="V27" s="9" t="s">
        <v>37</v>
      </c>
    </row>
    <row r="28" spans="1:45" ht="15" customHeight="1">
      <c r="A28" s="4">
        <v>14</v>
      </c>
      <c r="B28" s="10">
        <f t="shared" si="13"/>
        <v>16496</v>
      </c>
      <c r="C28" s="7">
        <v>3338</v>
      </c>
      <c r="D28" s="7">
        <v>13158</v>
      </c>
      <c r="E28" s="7">
        <v>233538</v>
      </c>
      <c r="F28" s="7">
        <v>60201</v>
      </c>
      <c r="G28" s="7">
        <v>61</v>
      </c>
      <c r="H28" s="7">
        <v>8223</v>
      </c>
      <c r="I28" s="7">
        <f t="shared" si="14"/>
        <v>142999</v>
      </c>
      <c r="J28" s="7">
        <v>5771</v>
      </c>
      <c r="K28" s="7">
        <v>5059</v>
      </c>
      <c r="L28" s="7">
        <v>13456</v>
      </c>
      <c r="M28" s="7">
        <v>15976</v>
      </c>
      <c r="N28" s="7">
        <v>8154</v>
      </c>
      <c r="O28" s="7">
        <v>6972</v>
      </c>
      <c r="P28" s="7">
        <v>3090</v>
      </c>
      <c r="Q28" s="7">
        <v>8959</v>
      </c>
      <c r="R28" s="7">
        <v>1702</v>
      </c>
      <c r="S28" s="7">
        <v>61258</v>
      </c>
      <c r="T28" s="7">
        <v>12602</v>
      </c>
      <c r="U28" s="7" t="s">
        <v>37</v>
      </c>
      <c r="V28" s="7" t="s">
        <v>37</v>
      </c>
    </row>
    <row r="29" spans="1:45" ht="15" customHeight="1">
      <c r="A29" s="4">
        <v>15</v>
      </c>
      <c r="B29" s="10">
        <f t="shared" si="13"/>
        <v>19794</v>
      </c>
      <c r="C29" s="7">
        <v>4045</v>
      </c>
      <c r="D29" s="7">
        <v>15749</v>
      </c>
      <c r="E29" s="7">
        <v>255974</v>
      </c>
      <c r="F29" s="7">
        <v>121547</v>
      </c>
      <c r="G29" s="7">
        <v>61</v>
      </c>
      <c r="H29" s="7">
        <v>8056</v>
      </c>
      <c r="I29" s="7">
        <f t="shared" si="14"/>
        <v>157652</v>
      </c>
      <c r="J29" s="7">
        <v>6178</v>
      </c>
      <c r="K29" s="7">
        <v>5213</v>
      </c>
      <c r="L29" s="7">
        <v>13945</v>
      </c>
      <c r="M29" s="7">
        <v>17049</v>
      </c>
      <c r="N29" s="7">
        <v>8684</v>
      </c>
      <c r="O29" s="7">
        <v>7925</v>
      </c>
      <c r="P29" s="7">
        <v>3360</v>
      </c>
      <c r="Q29" s="7">
        <v>9459</v>
      </c>
      <c r="R29" s="7">
        <v>1809</v>
      </c>
      <c r="S29" s="7">
        <v>64004</v>
      </c>
      <c r="T29" s="7">
        <v>13870</v>
      </c>
      <c r="U29" s="7">
        <v>6156</v>
      </c>
      <c r="V29" s="7" t="s">
        <v>37</v>
      </c>
    </row>
    <row r="30" spans="1:45" ht="15" customHeight="1">
      <c r="A30" s="4">
        <v>16</v>
      </c>
      <c r="B30" s="10">
        <f t="shared" si="13"/>
        <v>19289</v>
      </c>
      <c r="C30" s="7">
        <v>4490</v>
      </c>
      <c r="D30" s="7">
        <v>14799</v>
      </c>
      <c r="E30" s="7">
        <v>255158</v>
      </c>
      <c r="F30" s="7">
        <v>125166</v>
      </c>
      <c r="G30" s="7">
        <v>41</v>
      </c>
      <c r="H30" s="7">
        <v>6467</v>
      </c>
      <c r="I30" s="7">
        <f t="shared" si="14"/>
        <v>165319</v>
      </c>
      <c r="J30" s="7">
        <v>6271</v>
      </c>
      <c r="K30" s="7">
        <v>5362</v>
      </c>
      <c r="L30" s="7">
        <v>14355</v>
      </c>
      <c r="M30" s="7">
        <v>17703</v>
      </c>
      <c r="N30" s="7">
        <v>9060</v>
      </c>
      <c r="O30" s="7">
        <v>8487</v>
      </c>
      <c r="P30" s="7">
        <v>3496</v>
      </c>
      <c r="Q30" s="7">
        <v>9724</v>
      </c>
      <c r="R30" s="7">
        <v>1933</v>
      </c>
      <c r="S30" s="7">
        <v>65536</v>
      </c>
      <c r="T30" s="7">
        <v>14877</v>
      </c>
      <c r="U30" s="7">
        <v>7035</v>
      </c>
      <c r="V30" s="7">
        <v>1480</v>
      </c>
    </row>
    <row r="31" spans="1:45" ht="15" customHeight="1">
      <c r="A31" s="4">
        <v>17</v>
      </c>
      <c r="B31" s="10">
        <f t="shared" si="13"/>
        <v>13917</v>
      </c>
      <c r="C31" s="7">
        <v>1919</v>
      </c>
      <c r="D31" s="7">
        <v>11998</v>
      </c>
      <c r="E31" s="7">
        <v>252486</v>
      </c>
      <c r="F31" s="7">
        <v>110565</v>
      </c>
      <c r="G31" s="7">
        <v>41</v>
      </c>
      <c r="H31" s="7">
        <v>5264</v>
      </c>
      <c r="I31" s="7">
        <f t="shared" si="14"/>
        <v>166239</v>
      </c>
      <c r="J31" s="7">
        <v>6363</v>
      </c>
      <c r="K31" s="7">
        <v>5516</v>
      </c>
      <c r="L31" s="7">
        <v>14715</v>
      </c>
      <c r="M31" s="7">
        <v>18189</v>
      </c>
      <c r="N31" s="7">
        <v>9350</v>
      </c>
      <c r="O31" s="7">
        <v>8656</v>
      </c>
      <c r="P31" s="7">
        <v>3681</v>
      </c>
      <c r="Q31" s="7">
        <v>9362</v>
      </c>
      <c r="R31" s="7">
        <v>2029</v>
      </c>
      <c r="S31" s="7">
        <v>65946</v>
      </c>
      <c r="T31" s="7">
        <v>13585</v>
      </c>
      <c r="U31" s="7">
        <v>7115</v>
      </c>
      <c r="V31" s="7">
        <v>1732</v>
      </c>
    </row>
    <row r="32" spans="1:45" ht="15" customHeight="1">
      <c r="A32" s="11">
        <v>18</v>
      </c>
      <c r="B32" s="10">
        <f t="shared" si="13"/>
        <v>16670</v>
      </c>
      <c r="C32" s="7">
        <v>2465</v>
      </c>
      <c r="D32" s="7">
        <v>14205</v>
      </c>
      <c r="E32" s="7">
        <v>264655</v>
      </c>
      <c r="F32" s="7">
        <v>116953</v>
      </c>
      <c r="G32" s="7">
        <v>111</v>
      </c>
      <c r="H32" s="7">
        <v>17155</v>
      </c>
      <c r="I32" s="7">
        <f t="shared" si="14"/>
        <v>177287</v>
      </c>
      <c r="J32" s="7">
        <v>6445</v>
      </c>
      <c r="K32" s="7">
        <v>5636</v>
      </c>
      <c r="L32" s="7">
        <v>15553</v>
      </c>
      <c r="M32" s="7">
        <v>19299</v>
      </c>
      <c r="N32" s="7">
        <v>11623</v>
      </c>
      <c r="O32" s="7">
        <v>8981</v>
      </c>
      <c r="P32" s="7">
        <v>3971</v>
      </c>
      <c r="Q32" s="7">
        <v>10685</v>
      </c>
      <c r="R32" s="7">
        <v>2204</v>
      </c>
      <c r="S32" s="7">
        <v>68532</v>
      </c>
      <c r="T32" s="7">
        <v>16212</v>
      </c>
      <c r="U32" s="7">
        <v>7284</v>
      </c>
      <c r="V32" s="7">
        <v>862</v>
      </c>
      <c r="W32" s="13"/>
    </row>
    <row r="33" spans="1:50" ht="15" customHeight="1">
      <c r="A33" s="11">
        <v>19</v>
      </c>
      <c r="B33" s="10">
        <f t="shared" si="13"/>
        <v>19073</v>
      </c>
      <c r="C33" s="7">
        <v>3690</v>
      </c>
      <c r="D33" s="7">
        <v>15383</v>
      </c>
      <c r="E33" s="7">
        <v>265977</v>
      </c>
      <c r="F33" s="7">
        <v>117788</v>
      </c>
      <c r="G33" s="7">
        <v>115</v>
      </c>
      <c r="H33" s="7">
        <v>8612</v>
      </c>
      <c r="I33" s="7">
        <f t="shared" si="14"/>
        <v>179447</v>
      </c>
      <c r="J33" s="7">
        <v>6468</v>
      </c>
      <c r="K33" s="7">
        <v>5797</v>
      </c>
      <c r="L33" s="7">
        <v>15585</v>
      </c>
      <c r="M33" s="7">
        <v>19455</v>
      </c>
      <c r="N33" s="7">
        <v>10072</v>
      </c>
      <c r="O33" s="7">
        <v>9835</v>
      </c>
      <c r="P33" s="7">
        <v>4078</v>
      </c>
      <c r="Q33" s="7">
        <v>10732</v>
      </c>
      <c r="R33" s="7">
        <v>2256</v>
      </c>
      <c r="S33" s="7">
        <v>70075</v>
      </c>
      <c r="T33" s="7">
        <v>16350</v>
      </c>
      <c r="U33" s="7">
        <v>7799</v>
      </c>
      <c r="V33" s="7">
        <v>945</v>
      </c>
      <c r="W33" s="13"/>
    </row>
    <row r="34" spans="1:50" ht="15" customHeight="1">
      <c r="A34" s="11">
        <v>20</v>
      </c>
      <c r="B34" s="10">
        <f t="shared" si="13"/>
        <v>21275</v>
      </c>
      <c r="C34" s="7">
        <v>4154</v>
      </c>
      <c r="D34" s="7">
        <v>17121</v>
      </c>
      <c r="E34" s="7">
        <v>270370</v>
      </c>
      <c r="F34" s="7">
        <v>116310</v>
      </c>
      <c r="G34" s="7">
        <v>148</v>
      </c>
      <c r="H34" s="7">
        <v>17667</v>
      </c>
      <c r="I34" s="7">
        <f t="shared" si="14"/>
        <v>184184</v>
      </c>
      <c r="J34" s="7">
        <v>6593</v>
      </c>
      <c r="K34" s="7">
        <v>5916</v>
      </c>
      <c r="L34" s="7">
        <v>15863</v>
      </c>
      <c r="M34" s="7">
        <v>19779</v>
      </c>
      <c r="N34" s="7">
        <v>10338</v>
      </c>
      <c r="O34" s="7">
        <v>10201</v>
      </c>
      <c r="P34" s="7">
        <v>4193</v>
      </c>
      <c r="Q34" s="7">
        <v>10976</v>
      </c>
      <c r="R34" s="7">
        <v>2271</v>
      </c>
      <c r="S34" s="7">
        <v>71357</v>
      </c>
      <c r="T34" s="7">
        <v>17011</v>
      </c>
      <c r="U34" s="7">
        <v>8732</v>
      </c>
      <c r="V34" s="7">
        <v>954</v>
      </c>
      <c r="W34" s="13"/>
      <c r="AC34" s="11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5" customHeight="1">
      <c r="A35" s="11">
        <v>21</v>
      </c>
      <c r="B35" s="10">
        <f t="shared" si="13"/>
        <v>23354</v>
      </c>
      <c r="C35" s="7">
        <v>4227</v>
      </c>
      <c r="D35" s="7">
        <v>19127</v>
      </c>
      <c r="E35" s="7">
        <v>277459</v>
      </c>
      <c r="F35" s="7">
        <v>120524</v>
      </c>
      <c r="G35" s="7">
        <v>152</v>
      </c>
      <c r="H35" s="7">
        <v>19480</v>
      </c>
      <c r="I35" s="7">
        <f t="shared" si="14"/>
        <v>189819</v>
      </c>
      <c r="J35" s="7">
        <v>6725</v>
      </c>
      <c r="K35" s="7">
        <v>6092</v>
      </c>
      <c r="L35" s="7">
        <v>16234</v>
      </c>
      <c r="M35" s="7">
        <v>20456</v>
      </c>
      <c r="N35" s="7">
        <v>12778</v>
      </c>
      <c r="O35" s="7">
        <v>8893</v>
      </c>
      <c r="P35" s="7">
        <v>4388</v>
      </c>
      <c r="Q35" s="7">
        <v>11368</v>
      </c>
      <c r="R35" s="7">
        <v>2386</v>
      </c>
      <c r="S35" s="7">
        <v>72984</v>
      </c>
      <c r="T35" s="7">
        <v>17687</v>
      </c>
      <c r="U35" s="7">
        <v>8869</v>
      </c>
      <c r="V35" s="7">
        <v>959</v>
      </c>
      <c r="W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</row>
    <row r="36" spans="1:50" ht="15" customHeight="1">
      <c r="A36" s="4">
        <v>22</v>
      </c>
      <c r="B36" s="7">
        <f t="shared" si="13"/>
        <v>25267</v>
      </c>
      <c r="C36" s="7">
        <v>4228</v>
      </c>
      <c r="D36" s="7">
        <v>21039</v>
      </c>
      <c r="E36" s="7">
        <v>293483</v>
      </c>
      <c r="F36" s="7">
        <v>127398</v>
      </c>
      <c r="G36" s="7">
        <v>127</v>
      </c>
      <c r="H36" s="7">
        <v>17944</v>
      </c>
      <c r="I36" s="7">
        <f t="shared" si="14"/>
        <v>194779</v>
      </c>
      <c r="J36" s="7">
        <v>6981</v>
      </c>
      <c r="K36" s="7">
        <v>6213</v>
      </c>
      <c r="L36" s="7">
        <v>16664</v>
      </c>
      <c r="M36" s="7">
        <v>20946</v>
      </c>
      <c r="N36" s="7">
        <v>11276</v>
      </c>
      <c r="O36" s="7">
        <v>11278</v>
      </c>
      <c r="P36" s="7">
        <v>4522</v>
      </c>
      <c r="Q36" s="7">
        <v>11667</v>
      </c>
      <c r="R36" s="7">
        <v>2420</v>
      </c>
      <c r="S36" s="7">
        <v>74627</v>
      </c>
      <c r="T36" s="7">
        <v>18385</v>
      </c>
      <c r="U36" s="7">
        <v>8832</v>
      </c>
      <c r="V36" s="7">
        <v>968</v>
      </c>
      <c r="W36" s="13"/>
    </row>
    <row r="37" spans="1:50" ht="15" customHeight="1">
      <c r="A37" s="4">
        <v>23</v>
      </c>
      <c r="B37" s="10">
        <f t="shared" si="13"/>
        <v>26974</v>
      </c>
      <c r="C37" s="7">
        <v>4104</v>
      </c>
      <c r="D37" s="7">
        <v>22870</v>
      </c>
      <c r="E37" s="7">
        <v>328988</v>
      </c>
      <c r="F37" s="7">
        <v>146628</v>
      </c>
      <c r="G37" s="7">
        <v>137</v>
      </c>
      <c r="H37" s="7">
        <v>18772</v>
      </c>
      <c r="I37" s="7">
        <f t="shared" si="14"/>
        <v>198601</v>
      </c>
      <c r="J37" s="7">
        <v>7082</v>
      </c>
      <c r="K37" s="7">
        <v>6357</v>
      </c>
      <c r="L37" s="7">
        <v>16952</v>
      </c>
      <c r="M37" s="7">
        <v>21410</v>
      </c>
      <c r="N37" s="7">
        <v>11569</v>
      </c>
      <c r="O37" s="7">
        <v>11779</v>
      </c>
      <c r="P37" s="7">
        <v>4648</v>
      </c>
      <c r="Q37" s="7">
        <v>11905</v>
      </c>
      <c r="R37" s="7">
        <v>2500</v>
      </c>
      <c r="S37" s="7">
        <v>75987</v>
      </c>
      <c r="T37" s="7">
        <v>18946</v>
      </c>
      <c r="U37" s="7">
        <v>8603</v>
      </c>
      <c r="V37" s="7">
        <v>863</v>
      </c>
      <c r="W37" s="13"/>
    </row>
    <row r="38" spans="1:50" ht="15" customHeight="1">
      <c r="A38" s="4">
        <v>24</v>
      </c>
      <c r="B38" s="7">
        <v>28425</v>
      </c>
      <c r="C38" s="7">
        <v>3892</v>
      </c>
      <c r="D38" s="7">
        <v>24533</v>
      </c>
      <c r="E38" s="7">
        <v>321951</v>
      </c>
      <c r="F38" s="7">
        <v>142785</v>
      </c>
      <c r="G38" s="7">
        <v>176</v>
      </c>
      <c r="H38" s="7">
        <v>19875</v>
      </c>
      <c r="I38" s="7">
        <v>201518</v>
      </c>
      <c r="J38" s="7">
        <v>7116</v>
      </c>
      <c r="K38" s="7">
        <v>6423</v>
      </c>
      <c r="L38" s="7">
        <v>17234</v>
      </c>
      <c r="M38" s="7">
        <v>21562</v>
      </c>
      <c r="N38" s="7">
        <v>11820</v>
      </c>
      <c r="O38" s="7">
        <v>11715</v>
      </c>
      <c r="P38" s="7">
        <v>4697</v>
      </c>
      <c r="Q38" s="7">
        <v>12029</v>
      </c>
      <c r="R38" s="7">
        <v>2546</v>
      </c>
      <c r="S38" s="7">
        <v>77226</v>
      </c>
      <c r="T38" s="7">
        <v>19722</v>
      </c>
      <c r="U38" s="7">
        <v>8530</v>
      </c>
      <c r="V38" s="7">
        <v>898</v>
      </c>
      <c r="W38" s="13"/>
    </row>
    <row r="39" spans="1:50" ht="15" customHeight="1">
      <c r="A39" s="4">
        <v>25</v>
      </c>
      <c r="B39" s="7">
        <v>26136</v>
      </c>
      <c r="C39" s="7">
        <v>3519</v>
      </c>
      <c r="D39" s="7">
        <v>22617</v>
      </c>
      <c r="E39" s="7">
        <v>298355</v>
      </c>
      <c r="F39" s="7">
        <v>133581</v>
      </c>
      <c r="G39" s="7">
        <v>188</v>
      </c>
      <c r="H39" s="7">
        <v>17572</v>
      </c>
      <c r="I39" s="7">
        <v>204071</v>
      </c>
      <c r="J39" s="7">
        <v>7254</v>
      </c>
      <c r="K39" s="7">
        <v>6532</v>
      </c>
      <c r="L39" s="7">
        <v>17373</v>
      </c>
      <c r="M39" s="7">
        <v>21942</v>
      </c>
      <c r="N39" s="7">
        <v>11834</v>
      </c>
      <c r="O39" s="7">
        <v>11685</v>
      </c>
      <c r="P39" s="7">
        <v>4805</v>
      </c>
      <c r="Q39" s="7">
        <v>12266</v>
      </c>
      <c r="R39" s="7">
        <v>2598</v>
      </c>
      <c r="S39" s="7">
        <v>77957</v>
      </c>
      <c r="T39" s="7">
        <v>20286</v>
      </c>
      <c r="U39" s="7">
        <v>8575</v>
      </c>
      <c r="V39" s="7">
        <v>964</v>
      </c>
      <c r="W39" s="13"/>
    </row>
    <row r="40" spans="1:50" ht="15" customHeight="1">
      <c r="A40" s="4">
        <v>26</v>
      </c>
      <c r="B40" s="7">
        <v>28033</v>
      </c>
      <c r="C40" s="7">
        <v>3815</v>
      </c>
      <c r="D40" s="7">
        <v>24218</v>
      </c>
      <c r="E40" s="7">
        <v>307430</v>
      </c>
      <c r="F40" s="7">
        <v>141492</v>
      </c>
      <c r="G40" s="7">
        <v>201</v>
      </c>
      <c r="H40" s="7">
        <v>17605</v>
      </c>
      <c r="I40" s="7">
        <v>208139</v>
      </c>
      <c r="J40" s="7">
        <v>7374</v>
      </c>
      <c r="K40" s="7">
        <v>6620</v>
      </c>
      <c r="L40" s="7">
        <v>17594</v>
      </c>
      <c r="M40" s="7">
        <v>22414</v>
      </c>
      <c r="N40" s="7">
        <v>12157</v>
      </c>
      <c r="O40" s="7">
        <v>11835</v>
      </c>
      <c r="P40" s="7">
        <v>5001</v>
      </c>
      <c r="Q40" s="7">
        <v>12532</v>
      </c>
      <c r="R40" s="7">
        <v>2660</v>
      </c>
      <c r="S40" s="7">
        <v>79309</v>
      </c>
      <c r="T40" s="7">
        <v>20968</v>
      </c>
      <c r="U40" s="7">
        <v>8677</v>
      </c>
      <c r="V40" s="7">
        <v>998</v>
      </c>
      <c r="W40" s="13"/>
    </row>
    <row r="41" spans="1:50" ht="15" customHeight="1">
      <c r="A41" s="4">
        <v>27</v>
      </c>
      <c r="B41" s="7">
        <v>29708</v>
      </c>
      <c r="C41" s="7">
        <v>3853</v>
      </c>
      <c r="D41" s="7">
        <v>25855</v>
      </c>
      <c r="E41" s="7">
        <v>314517</v>
      </c>
      <c r="F41" s="7">
        <v>147409</v>
      </c>
      <c r="G41" s="7">
        <v>217</v>
      </c>
      <c r="H41" s="7">
        <v>18167</v>
      </c>
      <c r="I41" s="7">
        <v>210398</v>
      </c>
      <c r="J41" s="7">
        <v>7327</v>
      </c>
      <c r="K41" s="7">
        <v>6564</v>
      </c>
      <c r="L41" s="7">
        <v>17522</v>
      </c>
      <c r="M41" s="7">
        <v>22547</v>
      </c>
      <c r="N41" s="7">
        <v>12392</v>
      </c>
      <c r="O41" s="7">
        <v>11991</v>
      </c>
      <c r="P41" s="7">
        <v>5108</v>
      </c>
      <c r="Q41" s="7">
        <v>12694</v>
      </c>
      <c r="R41" s="7">
        <v>2716</v>
      </c>
      <c r="S41" s="7">
        <v>80206</v>
      </c>
      <c r="T41" s="7">
        <v>21533</v>
      </c>
      <c r="U41" s="7">
        <v>8797</v>
      </c>
      <c r="V41" s="7">
        <v>1001</v>
      </c>
      <c r="W41" s="13"/>
    </row>
    <row r="42" spans="1:50" ht="15" customHeight="1">
      <c r="A42" s="11">
        <v>28</v>
      </c>
      <c r="B42" s="10">
        <v>31101</v>
      </c>
      <c r="C42" s="7">
        <v>3950</v>
      </c>
      <c r="D42" s="7">
        <v>27151</v>
      </c>
      <c r="E42" s="7">
        <v>307119</v>
      </c>
      <c r="F42" s="7">
        <v>150334</v>
      </c>
      <c r="G42" s="7">
        <v>225</v>
      </c>
      <c r="H42" s="7">
        <v>19381</v>
      </c>
      <c r="I42" s="7">
        <v>211418</v>
      </c>
      <c r="J42" s="7">
        <v>7129</v>
      </c>
      <c r="K42" s="7">
        <v>6540</v>
      </c>
      <c r="L42" s="7">
        <v>17435</v>
      </c>
      <c r="M42" s="7">
        <v>22435</v>
      </c>
      <c r="N42" s="7">
        <v>12343</v>
      </c>
      <c r="O42" s="7">
        <v>11961</v>
      </c>
      <c r="P42" s="7">
        <v>5163</v>
      </c>
      <c r="Q42" s="7">
        <v>12871</v>
      </c>
      <c r="R42" s="7">
        <v>2762</v>
      </c>
      <c r="S42" s="7">
        <v>80378</v>
      </c>
      <c r="T42" s="7">
        <v>22473</v>
      </c>
      <c r="U42" s="7">
        <v>8901</v>
      </c>
      <c r="V42" s="7">
        <v>1027</v>
      </c>
      <c r="W42" s="13"/>
    </row>
    <row r="43" spans="1:50" ht="15" customHeight="1" thickBot="1">
      <c r="A43" s="22">
        <v>29</v>
      </c>
      <c r="B43" s="21">
        <v>32500</v>
      </c>
      <c r="C43" s="21">
        <v>3949</v>
      </c>
      <c r="D43" s="21">
        <v>28551</v>
      </c>
      <c r="E43" s="21">
        <v>321098</v>
      </c>
      <c r="F43" s="21">
        <v>160851</v>
      </c>
      <c r="G43" s="21">
        <v>241</v>
      </c>
      <c r="H43" s="21">
        <v>23819</v>
      </c>
      <c r="I43" s="21">
        <v>216001</v>
      </c>
      <c r="J43" s="21">
        <v>7186</v>
      </c>
      <c r="K43" s="21">
        <v>6683</v>
      </c>
      <c r="L43" s="21">
        <v>17732</v>
      </c>
      <c r="M43" s="21">
        <v>22742</v>
      </c>
      <c r="N43" s="21">
        <v>12713</v>
      </c>
      <c r="O43" s="21">
        <v>12156</v>
      </c>
      <c r="P43" s="21">
        <v>5200</v>
      </c>
      <c r="Q43" s="21">
        <v>13321</v>
      </c>
      <c r="R43" s="21">
        <v>2802</v>
      </c>
      <c r="S43" s="21">
        <v>81938</v>
      </c>
      <c r="T43" s="21">
        <v>23497</v>
      </c>
      <c r="U43" s="21">
        <v>8981</v>
      </c>
      <c r="V43" s="21">
        <v>1050</v>
      </c>
      <c r="W43" s="13"/>
    </row>
    <row r="44" spans="1:50">
      <c r="A44" s="12" t="s">
        <v>27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50" ht="18.75" customHeight="1" thickBot="1">
      <c r="A45" s="1"/>
      <c r="B45" s="14"/>
      <c r="C45" s="14"/>
      <c r="D45" s="14"/>
      <c r="E45" s="36" t="s">
        <v>25</v>
      </c>
      <c r="F45" s="36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32</v>
      </c>
    </row>
    <row r="46" spans="1:50">
      <c r="A46" s="30" t="s">
        <v>8</v>
      </c>
      <c r="B46" s="33" t="s">
        <v>13</v>
      </c>
      <c r="C46" s="33"/>
      <c r="D46" s="33"/>
      <c r="E46" s="33" t="s">
        <v>39</v>
      </c>
      <c r="F46" s="33"/>
      <c r="G46" s="33" t="s">
        <v>41</v>
      </c>
      <c r="H46" s="33"/>
      <c r="I46" s="34" t="s">
        <v>23</v>
      </c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7"/>
    </row>
    <row r="47" spans="1:50" ht="13.5" customHeight="1">
      <c r="A47" s="31"/>
      <c r="B47" s="24" t="s">
        <v>5</v>
      </c>
      <c r="C47" s="23" t="s">
        <v>9</v>
      </c>
      <c r="D47" s="23" t="s">
        <v>1</v>
      </c>
      <c r="E47" s="5" t="s">
        <v>5</v>
      </c>
      <c r="F47" s="5" t="s">
        <v>40</v>
      </c>
      <c r="G47" s="24" t="s">
        <v>12</v>
      </c>
      <c r="H47" s="23" t="s">
        <v>7</v>
      </c>
      <c r="I47" s="29" t="s">
        <v>5</v>
      </c>
      <c r="J47" s="24" t="s">
        <v>14</v>
      </c>
      <c r="K47" s="24" t="s">
        <v>15</v>
      </c>
      <c r="L47" s="24" t="s">
        <v>16</v>
      </c>
      <c r="M47" s="23" t="s">
        <v>17</v>
      </c>
      <c r="N47" s="23" t="s">
        <v>18</v>
      </c>
      <c r="O47" s="23" t="s">
        <v>38</v>
      </c>
      <c r="P47" s="24" t="s">
        <v>19</v>
      </c>
      <c r="Q47" s="24" t="s">
        <v>20</v>
      </c>
      <c r="R47" s="24" t="s">
        <v>21</v>
      </c>
      <c r="S47" s="23" t="s">
        <v>2</v>
      </c>
      <c r="T47" s="23" t="s">
        <v>3</v>
      </c>
      <c r="U47" s="26" t="s">
        <v>22</v>
      </c>
      <c r="V47" s="27" t="s">
        <v>6</v>
      </c>
    </row>
    <row r="48" spans="1:50">
      <c r="A48" s="32"/>
      <c r="B48" s="24"/>
      <c r="C48" s="24"/>
      <c r="D48" s="24"/>
      <c r="E48" s="5" t="s">
        <v>10</v>
      </c>
      <c r="F48" s="5" t="s">
        <v>11</v>
      </c>
      <c r="G48" s="24"/>
      <c r="H48" s="24"/>
      <c r="I48" s="29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5"/>
      <c r="U48" s="26"/>
      <c r="V48" s="28"/>
    </row>
    <row r="49" spans="1:46" ht="15" customHeight="1">
      <c r="A49" s="6" t="s">
        <v>33</v>
      </c>
      <c r="B49" s="9">
        <v>7165</v>
      </c>
      <c r="C49" s="9" t="s">
        <v>37</v>
      </c>
      <c r="D49" s="9" t="s">
        <v>37</v>
      </c>
      <c r="E49" s="9">
        <v>46653</v>
      </c>
      <c r="F49" s="9">
        <v>22138</v>
      </c>
      <c r="G49" s="9">
        <v>13</v>
      </c>
      <c r="H49" s="9">
        <v>3320</v>
      </c>
      <c r="I49" s="9">
        <f>SUM(J49:V49)</f>
        <v>36685</v>
      </c>
      <c r="J49" s="9">
        <v>1550</v>
      </c>
      <c r="K49" s="9">
        <v>1050</v>
      </c>
      <c r="L49" s="9">
        <v>3231</v>
      </c>
      <c r="M49" s="9">
        <v>4015</v>
      </c>
      <c r="N49" s="9">
        <v>3825</v>
      </c>
      <c r="O49" s="9">
        <v>1609</v>
      </c>
      <c r="P49" s="9">
        <v>1058</v>
      </c>
      <c r="Q49" s="9">
        <v>2617</v>
      </c>
      <c r="R49" s="9">
        <v>703</v>
      </c>
      <c r="S49" s="9">
        <v>10814</v>
      </c>
      <c r="T49" s="9">
        <v>5181</v>
      </c>
      <c r="U49" s="9" t="s">
        <v>37</v>
      </c>
      <c r="V49" s="9">
        <v>1032</v>
      </c>
    </row>
    <row r="50" spans="1:46" ht="15" customHeight="1">
      <c r="A50" s="4">
        <v>14</v>
      </c>
      <c r="B50" s="7">
        <v>7674</v>
      </c>
      <c r="C50" s="7" t="s">
        <v>37</v>
      </c>
      <c r="D50" s="7" t="s">
        <v>37</v>
      </c>
      <c r="E50" s="7">
        <v>52645</v>
      </c>
      <c r="F50" s="7">
        <v>29797</v>
      </c>
      <c r="G50" s="7">
        <v>15</v>
      </c>
      <c r="H50" s="7">
        <v>4305</v>
      </c>
      <c r="I50" s="7">
        <f>SUM(J50:V50)</f>
        <v>38334</v>
      </c>
      <c r="J50" s="7">
        <v>1574</v>
      </c>
      <c r="K50" s="7">
        <v>1101</v>
      </c>
      <c r="L50" s="7">
        <v>3408</v>
      </c>
      <c r="M50" s="7">
        <v>4176</v>
      </c>
      <c r="N50" s="7">
        <v>3924</v>
      </c>
      <c r="O50" s="7">
        <v>1676</v>
      </c>
      <c r="P50" s="7">
        <v>1092</v>
      </c>
      <c r="Q50" s="7">
        <v>2831</v>
      </c>
      <c r="R50" s="7">
        <v>722</v>
      </c>
      <c r="S50" s="7">
        <v>11319</v>
      </c>
      <c r="T50" s="7">
        <v>5389</v>
      </c>
      <c r="U50" s="7" t="s">
        <v>37</v>
      </c>
      <c r="V50" s="7">
        <v>1122</v>
      </c>
    </row>
    <row r="51" spans="1:46" ht="15" customHeight="1">
      <c r="A51" s="4">
        <v>15</v>
      </c>
      <c r="B51" s="7">
        <v>8497</v>
      </c>
      <c r="C51" s="7" t="s">
        <v>37</v>
      </c>
      <c r="D51" s="7" t="s">
        <v>37</v>
      </c>
      <c r="E51" s="7">
        <v>59900</v>
      </c>
      <c r="F51" s="7" t="s">
        <v>37</v>
      </c>
      <c r="G51" s="7">
        <v>13</v>
      </c>
      <c r="H51" s="7">
        <v>5122</v>
      </c>
      <c r="I51" s="7">
        <f>SUM(J51:V51)</f>
        <v>39870</v>
      </c>
      <c r="J51" s="7">
        <v>1589</v>
      </c>
      <c r="K51" s="7">
        <v>1148</v>
      </c>
      <c r="L51" s="7">
        <v>3486</v>
      </c>
      <c r="M51" s="7">
        <v>4305</v>
      </c>
      <c r="N51" s="7">
        <v>4032</v>
      </c>
      <c r="O51" s="7">
        <v>1759</v>
      </c>
      <c r="P51" s="7">
        <v>1116</v>
      </c>
      <c r="Q51" s="7">
        <v>2998</v>
      </c>
      <c r="R51" s="7">
        <v>752</v>
      </c>
      <c r="S51" s="7">
        <v>11827</v>
      </c>
      <c r="T51" s="7">
        <v>5713</v>
      </c>
      <c r="U51" s="7" t="s">
        <v>37</v>
      </c>
      <c r="V51" s="7">
        <v>1145</v>
      </c>
    </row>
    <row r="52" spans="1:46" ht="15" customHeight="1">
      <c r="A52" s="4">
        <v>16</v>
      </c>
      <c r="B52" s="7">
        <v>9076</v>
      </c>
      <c r="C52" s="7" t="s">
        <v>37</v>
      </c>
      <c r="D52" s="7" t="s">
        <v>37</v>
      </c>
      <c r="E52" s="7">
        <v>54930</v>
      </c>
      <c r="F52" s="7">
        <v>28343</v>
      </c>
      <c r="G52" s="7">
        <v>12</v>
      </c>
      <c r="H52" s="7">
        <v>5683</v>
      </c>
      <c r="I52" s="7">
        <f>SUM(J52:V52)</f>
        <v>40500</v>
      </c>
      <c r="J52" s="7">
        <v>1669</v>
      </c>
      <c r="K52" s="7">
        <v>1207</v>
      </c>
      <c r="L52" s="7">
        <v>3616</v>
      </c>
      <c r="M52" s="7">
        <v>4423</v>
      </c>
      <c r="N52" s="7">
        <v>4120</v>
      </c>
      <c r="O52" s="7">
        <v>1839</v>
      </c>
      <c r="P52" s="7">
        <v>1148</v>
      </c>
      <c r="Q52" s="7">
        <v>3130</v>
      </c>
      <c r="R52" s="7">
        <v>748</v>
      </c>
      <c r="S52" s="7">
        <v>11616</v>
      </c>
      <c r="T52" s="7">
        <v>5805</v>
      </c>
      <c r="U52" s="7" t="s">
        <v>37</v>
      </c>
      <c r="V52" s="7">
        <v>1179</v>
      </c>
    </row>
    <row r="53" spans="1:46" ht="15" customHeight="1">
      <c r="A53" s="4">
        <v>17</v>
      </c>
      <c r="B53" s="7">
        <f t="shared" ref="B53:B59" si="15">SUM(C53:D53)</f>
        <v>9891</v>
      </c>
      <c r="C53" s="7">
        <v>532</v>
      </c>
      <c r="D53" s="7">
        <v>9359</v>
      </c>
      <c r="E53" s="7">
        <v>49699</v>
      </c>
      <c r="F53" s="7">
        <v>26960</v>
      </c>
      <c r="G53" s="7">
        <v>12</v>
      </c>
      <c r="H53" s="7">
        <v>3704</v>
      </c>
      <c r="I53" s="7">
        <v>42222</v>
      </c>
      <c r="J53" s="7">
        <v>1732</v>
      </c>
      <c r="K53" s="7">
        <v>1267</v>
      </c>
      <c r="L53" s="7">
        <v>3749</v>
      </c>
      <c r="M53" s="7">
        <v>4595</v>
      </c>
      <c r="N53" s="7">
        <v>4254</v>
      </c>
      <c r="O53" s="7">
        <v>1917</v>
      </c>
      <c r="P53" s="7">
        <v>1182</v>
      </c>
      <c r="Q53" s="7">
        <v>3224</v>
      </c>
      <c r="R53" s="7">
        <v>774</v>
      </c>
      <c r="S53" s="7">
        <v>12276</v>
      </c>
      <c r="T53" s="7">
        <v>6070</v>
      </c>
      <c r="U53" s="7" t="s">
        <v>37</v>
      </c>
      <c r="V53" s="7">
        <v>1182</v>
      </c>
    </row>
    <row r="54" spans="1:46" ht="15" customHeight="1">
      <c r="A54" s="4">
        <v>18</v>
      </c>
      <c r="B54" s="7">
        <f t="shared" si="15"/>
        <v>1934</v>
      </c>
      <c r="C54" s="7">
        <v>448</v>
      </c>
      <c r="D54" s="7">
        <v>1486</v>
      </c>
      <c r="E54" s="7">
        <v>60237</v>
      </c>
      <c r="F54" s="7">
        <v>28496</v>
      </c>
      <c r="G54" s="7">
        <v>16</v>
      </c>
      <c r="H54" s="7">
        <v>3595</v>
      </c>
      <c r="I54" s="7">
        <f t="shared" ref="I54:I59" si="16">SUM(J54:V54)</f>
        <v>40739</v>
      </c>
      <c r="J54" s="7">
        <v>1845</v>
      </c>
      <c r="K54" s="7">
        <v>1177</v>
      </c>
      <c r="L54" s="7">
        <v>3944</v>
      </c>
      <c r="M54" s="7">
        <v>4150</v>
      </c>
      <c r="N54" s="7">
        <v>4131</v>
      </c>
      <c r="O54" s="7">
        <v>1808</v>
      </c>
      <c r="P54" s="7">
        <v>1156</v>
      </c>
      <c r="Q54" s="7">
        <v>3188</v>
      </c>
      <c r="R54" s="7">
        <v>689</v>
      </c>
      <c r="S54" s="7">
        <v>10834</v>
      </c>
      <c r="T54" s="7">
        <v>5155</v>
      </c>
      <c r="U54" s="7">
        <v>1491</v>
      </c>
      <c r="V54" s="7">
        <v>1171</v>
      </c>
    </row>
    <row r="55" spans="1:46" ht="15" customHeight="1">
      <c r="A55" s="4">
        <v>19</v>
      </c>
      <c r="B55" s="7">
        <f t="shared" si="15"/>
        <v>2574</v>
      </c>
      <c r="C55" s="7">
        <v>596</v>
      </c>
      <c r="D55" s="7">
        <v>1978</v>
      </c>
      <c r="E55" s="7">
        <v>63294</v>
      </c>
      <c r="F55" s="7">
        <v>30984</v>
      </c>
      <c r="G55" s="7">
        <v>20</v>
      </c>
      <c r="H55" s="7">
        <v>3801</v>
      </c>
      <c r="I55" s="7">
        <f t="shared" si="16"/>
        <v>45980</v>
      </c>
      <c r="J55" s="7">
        <v>1721</v>
      </c>
      <c r="K55" s="7">
        <v>1225</v>
      </c>
      <c r="L55" s="7">
        <v>3925</v>
      </c>
      <c r="M55" s="7">
        <v>4348</v>
      </c>
      <c r="N55" s="7">
        <v>4306</v>
      </c>
      <c r="O55" s="7">
        <v>1988</v>
      </c>
      <c r="P55" s="7">
        <v>1194</v>
      </c>
      <c r="Q55" s="7">
        <v>3357</v>
      </c>
      <c r="R55" s="7">
        <v>778</v>
      </c>
      <c r="S55" s="7">
        <v>14028</v>
      </c>
      <c r="T55" s="7">
        <v>6283</v>
      </c>
      <c r="U55" s="7">
        <v>1599</v>
      </c>
      <c r="V55" s="7">
        <v>1228</v>
      </c>
    </row>
    <row r="56" spans="1:46" ht="15" customHeight="1">
      <c r="A56" s="4">
        <v>20</v>
      </c>
      <c r="B56" s="7">
        <f t="shared" si="15"/>
        <v>3120</v>
      </c>
      <c r="C56" s="7">
        <v>963</v>
      </c>
      <c r="D56" s="7">
        <v>2157</v>
      </c>
      <c r="E56" s="7">
        <v>65326</v>
      </c>
      <c r="F56" s="7">
        <v>30745</v>
      </c>
      <c r="G56" s="7">
        <v>31</v>
      </c>
      <c r="H56" s="7">
        <v>4079</v>
      </c>
      <c r="I56" s="7">
        <f t="shared" si="16"/>
        <v>49179</v>
      </c>
      <c r="J56" s="7">
        <v>1770</v>
      </c>
      <c r="K56" s="7">
        <v>1323</v>
      </c>
      <c r="L56" s="7">
        <v>4093</v>
      </c>
      <c r="M56" s="7">
        <v>4664</v>
      </c>
      <c r="N56" s="7">
        <v>4497</v>
      </c>
      <c r="O56" s="7">
        <v>2342</v>
      </c>
      <c r="P56" s="7">
        <v>1270</v>
      </c>
      <c r="Q56" s="7">
        <v>3571</v>
      </c>
      <c r="R56" s="7">
        <v>834</v>
      </c>
      <c r="S56" s="7">
        <v>15125</v>
      </c>
      <c r="T56" s="7">
        <v>6865</v>
      </c>
      <c r="U56" s="7">
        <v>1595</v>
      </c>
      <c r="V56" s="7">
        <v>1230</v>
      </c>
      <c r="Y56" s="11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</row>
    <row r="57" spans="1:46" ht="15" customHeight="1">
      <c r="A57" s="4">
        <v>21</v>
      </c>
      <c r="B57" s="7">
        <f t="shared" si="15"/>
        <v>3586</v>
      </c>
      <c r="C57" s="7">
        <v>985</v>
      </c>
      <c r="D57" s="7">
        <v>2601</v>
      </c>
      <c r="E57" s="7">
        <v>73285</v>
      </c>
      <c r="F57" s="7">
        <v>33013</v>
      </c>
      <c r="G57" s="7">
        <v>34</v>
      </c>
      <c r="H57" s="7">
        <v>3673</v>
      </c>
      <c r="I57" s="7">
        <f t="shared" si="16"/>
        <v>51797</v>
      </c>
      <c r="J57" s="7">
        <v>1807</v>
      </c>
      <c r="K57" s="7">
        <v>1392</v>
      </c>
      <c r="L57" s="7">
        <v>4243</v>
      </c>
      <c r="M57" s="7">
        <v>4906</v>
      </c>
      <c r="N57" s="7">
        <v>4711</v>
      </c>
      <c r="O57" s="7">
        <v>2698</v>
      </c>
      <c r="P57" s="7">
        <v>1356</v>
      </c>
      <c r="Q57" s="7">
        <v>3803</v>
      </c>
      <c r="R57" s="7">
        <v>866</v>
      </c>
      <c r="S57" s="7">
        <v>15931</v>
      </c>
      <c r="T57" s="7">
        <v>7277</v>
      </c>
      <c r="U57" s="7">
        <v>1589</v>
      </c>
      <c r="V57" s="7">
        <v>1218</v>
      </c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</row>
    <row r="58" spans="1:46" ht="15" customHeight="1">
      <c r="A58" s="4">
        <v>22</v>
      </c>
      <c r="B58" s="7">
        <f t="shared" si="15"/>
        <v>4027</v>
      </c>
      <c r="C58" s="7">
        <v>1026</v>
      </c>
      <c r="D58" s="7">
        <v>3001</v>
      </c>
      <c r="E58" s="7">
        <v>79770</v>
      </c>
      <c r="F58" s="7">
        <v>37109</v>
      </c>
      <c r="G58" s="7">
        <v>41</v>
      </c>
      <c r="H58" s="7">
        <v>4203</v>
      </c>
      <c r="I58" s="7">
        <f t="shared" si="16"/>
        <v>54268</v>
      </c>
      <c r="J58" s="7">
        <v>1874</v>
      </c>
      <c r="K58" s="7">
        <v>1427</v>
      </c>
      <c r="L58" s="7">
        <v>4336</v>
      </c>
      <c r="M58" s="7">
        <v>5023</v>
      </c>
      <c r="N58" s="7">
        <v>4859</v>
      </c>
      <c r="O58" s="7">
        <v>3072</v>
      </c>
      <c r="P58" s="7">
        <v>1445</v>
      </c>
      <c r="Q58" s="7">
        <v>3964</v>
      </c>
      <c r="R58" s="7">
        <v>904</v>
      </c>
      <c r="S58" s="7">
        <v>16917</v>
      </c>
      <c r="T58" s="7">
        <v>7971</v>
      </c>
      <c r="U58" s="7">
        <v>1257</v>
      </c>
      <c r="V58" s="7">
        <v>1219</v>
      </c>
    </row>
    <row r="59" spans="1:46" ht="15" customHeight="1">
      <c r="A59" s="4">
        <v>23</v>
      </c>
      <c r="B59" s="10">
        <f t="shared" si="15"/>
        <v>4433</v>
      </c>
      <c r="C59" s="7">
        <v>992</v>
      </c>
      <c r="D59" s="7">
        <v>3441</v>
      </c>
      <c r="E59" s="7">
        <v>87235</v>
      </c>
      <c r="F59" s="7">
        <v>41185</v>
      </c>
      <c r="G59" s="7">
        <v>48</v>
      </c>
      <c r="H59" s="7">
        <v>5468</v>
      </c>
      <c r="I59" s="7">
        <f t="shared" si="16"/>
        <v>56758</v>
      </c>
      <c r="J59" s="7">
        <v>1921</v>
      </c>
      <c r="K59" s="7">
        <v>1477</v>
      </c>
      <c r="L59" s="7">
        <v>4425</v>
      </c>
      <c r="M59" s="7">
        <v>5178</v>
      </c>
      <c r="N59" s="7">
        <v>5025</v>
      </c>
      <c r="O59" s="7">
        <v>3354</v>
      </c>
      <c r="P59" s="7">
        <v>1476</v>
      </c>
      <c r="Q59" s="7">
        <v>4171</v>
      </c>
      <c r="R59" s="7">
        <v>926</v>
      </c>
      <c r="S59" s="7">
        <v>17831</v>
      </c>
      <c r="T59" s="7">
        <v>8508</v>
      </c>
      <c r="U59" s="7">
        <v>1238</v>
      </c>
      <c r="V59" s="7">
        <v>1228</v>
      </c>
    </row>
    <row r="60" spans="1:46" ht="15" customHeight="1">
      <c r="A60" s="4">
        <v>24</v>
      </c>
      <c r="B60" s="7">
        <v>4753</v>
      </c>
      <c r="C60" s="7">
        <v>978</v>
      </c>
      <c r="D60" s="7">
        <v>3775</v>
      </c>
      <c r="E60" s="7">
        <v>88624</v>
      </c>
      <c r="F60" s="7">
        <v>42698</v>
      </c>
      <c r="G60" s="7">
        <v>47</v>
      </c>
      <c r="H60" s="7">
        <v>4949</v>
      </c>
      <c r="I60" s="7">
        <v>59349</v>
      </c>
      <c r="J60" s="7">
        <v>1980</v>
      </c>
      <c r="K60" s="7">
        <v>1494</v>
      </c>
      <c r="L60" s="7">
        <v>4551</v>
      </c>
      <c r="M60" s="7">
        <v>5370</v>
      </c>
      <c r="N60" s="7">
        <v>5197</v>
      </c>
      <c r="O60" s="7">
        <v>3602</v>
      </c>
      <c r="P60" s="7">
        <v>1527</v>
      </c>
      <c r="Q60" s="7">
        <v>4352</v>
      </c>
      <c r="R60" s="7">
        <v>951</v>
      </c>
      <c r="S60" s="7">
        <v>18734</v>
      </c>
      <c r="T60" s="7">
        <v>9076</v>
      </c>
      <c r="U60" s="7">
        <v>1283</v>
      </c>
      <c r="V60" s="7">
        <v>1232</v>
      </c>
    </row>
    <row r="61" spans="1:46" ht="15" customHeight="1">
      <c r="A61" s="4">
        <v>25</v>
      </c>
      <c r="B61" s="7">
        <v>5066</v>
      </c>
      <c r="C61" s="7">
        <v>950</v>
      </c>
      <c r="D61" s="7">
        <v>4116</v>
      </c>
      <c r="E61" s="7">
        <v>81174</v>
      </c>
      <c r="F61" s="7">
        <v>39278</v>
      </c>
      <c r="G61" s="7">
        <v>48</v>
      </c>
      <c r="H61" s="7">
        <v>4797</v>
      </c>
      <c r="I61" s="7">
        <v>61518</v>
      </c>
      <c r="J61" s="7">
        <v>2032</v>
      </c>
      <c r="K61" s="7">
        <v>1533</v>
      </c>
      <c r="L61" s="7">
        <v>4633</v>
      </c>
      <c r="M61" s="7">
        <v>5481</v>
      </c>
      <c r="N61" s="7">
        <v>5344</v>
      </c>
      <c r="O61" s="7">
        <v>3777</v>
      </c>
      <c r="P61" s="7">
        <v>1598</v>
      </c>
      <c r="Q61" s="7">
        <v>4489</v>
      </c>
      <c r="R61" s="7">
        <v>978</v>
      </c>
      <c r="S61" s="7">
        <v>19545</v>
      </c>
      <c r="T61" s="7">
        <v>9589</v>
      </c>
      <c r="U61" s="7">
        <v>1319</v>
      </c>
      <c r="V61" s="7">
        <v>1200</v>
      </c>
    </row>
    <row r="62" spans="1:46" ht="15" customHeight="1">
      <c r="A62" s="4">
        <v>26</v>
      </c>
      <c r="B62" s="7">
        <v>5366</v>
      </c>
      <c r="C62" s="7">
        <v>941</v>
      </c>
      <c r="D62" s="7">
        <v>4425</v>
      </c>
      <c r="E62" s="7">
        <v>83958</v>
      </c>
      <c r="F62" s="7">
        <v>41242</v>
      </c>
      <c r="G62" s="7">
        <v>50</v>
      </c>
      <c r="H62" s="7">
        <v>4958</v>
      </c>
      <c r="I62" s="7">
        <v>63663</v>
      </c>
      <c r="J62" s="7">
        <v>2042</v>
      </c>
      <c r="K62" s="7">
        <v>1564</v>
      </c>
      <c r="L62" s="7">
        <v>4749</v>
      </c>
      <c r="M62" s="7">
        <v>5590</v>
      </c>
      <c r="N62" s="7">
        <v>5514</v>
      </c>
      <c r="O62" s="7">
        <v>3937</v>
      </c>
      <c r="P62" s="7">
        <v>1656</v>
      </c>
      <c r="Q62" s="7">
        <v>4633</v>
      </c>
      <c r="R62" s="7">
        <v>995</v>
      </c>
      <c r="S62" s="7">
        <v>20371</v>
      </c>
      <c r="T62" s="7">
        <v>10073</v>
      </c>
      <c r="U62" s="7">
        <v>1339</v>
      </c>
      <c r="V62" s="7">
        <v>1200</v>
      </c>
    </row>
    <row r="63" spans="1:46" ht="15" customHeight="1">
      <c r="A63" s="4">
        <v>27</v>
      </c>
      <c r="B63" s="7">
        <v>5698</v>
      </c>
      <c r="C63" s="7">
        <v>938</v>
      </c>
      <c r="D63" s="7">
        <v>4760</v>
      </c>
      <c r="E63" s="7">
        <v>81307</v>
      </c>
      <c r="F63" s="7">
        <v>39747</v>
      </c>
      <c r="G63" s="7">
        <v>51</v>
      </c>
      <c r="H63" s="7">
        <v>5138</v>
      </c>
      <c r="I63" s="7">
        <v>65576</v>
      </c>
      <c r="J63" s="7">
        <v>2070</v>
      </c>
      <c r="K63" s="7">
        <v>1582</v>
      </c>
      <c r="L63" s="7">
        <v>4839</v>
      </c>
      <c r="M63" s="7">
        <v>5662</v>
      </c>
      <c r="N63" s="7">
        <v>5655</v>
      </c>
      <c r="O63" s="7">
        <v>4055</v>
      </c>
      <c r="P63" s="7">
        <v>1699</v>
      </c>
      <c r="Q63" s="7">
        <v>4759</v>
      </c>
      <c r="R63" s="7">
        <v>1007</v>
      </c>
      <c r="S63" s="7">
        <v>21132</v>
      </c>
      <c r="T63" s="7">
        <v>10552</v>
      </c>
      <c r="U63" s="7">
        <v>1349</v>
      </c>
      <c r="V63" s="7">
        <v>1215</v>
      </c>
    </row>
    <row r="64" spans="1:46" ht="15" customHeight="1">
      <c r="A64" s="4">
        <v>28</v>
      </c>
      <c r="B64" s="7">
        <v>5986</v>
      </c>
      <c r="C64" s="7">
        <v>888</v>
      </c>
      <c r="D64" s="7">
        <v>5098</v>
      </c>
      <c r="E64" s="7">
        <v>80709</v>
      </c>
      <c r="F64" s="7">
        <v>39486</v>
      </c>
      <c r="G64" s="7">
        <v>56</v>
      </c>
      <c r="H64" s="7">
        <v>6261</v>
      </c>
      <c r="I64" s="7">
        <v>67335</v>
      </c>
      <c r="J64" s="7">
        <v>2085</v>
      </c>
      <c r="K64" s="7">
        <v>1667</v>
      </c>
      <c r="L64" s="7">
        <v>4978</v>
      </c>
      <c r="M64" s="7">
        <v>5805</v>
      </c>
      <c r="N64" s="7">
        <v>5821</v>
      </c>
      <c r="O64" s="7">
        <v>4222</v>
      </c>
      <c r="P64" s="7">
        <v>1742</v>
      </c>
      <c r="Q64" s="7">
        <v>4879</v>
      </c>
      <c r="R64" s="7">
        <v>1019</v>
      </c>
      <c r="S64" s="7">
        <v>21630</v>
      </c>
      <c r="T64" s="7">
        <v>10912</v>
      </c>
      <c r="U64" s="7">
        <v>1358</v>
      </c>
      <c r="V64" s="7">
        <v>1217</v>
      </c>
    </row>
    <row r="65" spans="1:46" ht="15" customHeight="1" thickBot="1">
      <c r="A65" s="22">
        <v>29</v>
      </c>
      <c r="B65" s="21">
        <v>6243</v>
      </c>
      <c r="C65" s="21">
        <v>900</v>
      </c>
      <c r="D65" s="21">
        <v>5343</v>
      </c>
      <c r="E65" s="21">
        <v>85665</v>
      </c>
      <c r="F65" s="21">
        <v>43304</v>
      </c>
      <c r="G65" s="21">
        <v>57</v>
      </c>
      <c r="H65" s="21">
        <v>7512</v>
      </c>
      <c r="I65" s="21">
        <v>69362</v>
      </c>
      <c r="J65" s="21">
        <v>2118</v>
      </c>
      <c r="K65" s="21">
        <v>1801</v>
      </c>
      <c r="L65" s="21">
        <v>5174</v>
      </c>
      <c r="M65" s="21">
        <v>6015</v>
      </c>
      <c r="N65" s="21">
        <v>6084</v>
      </c>
      <c r="O65" s="21">
        <v>4370</v>
      </c>
      <c r="P65" s="21">
        <v>1786</v>
      </c>
      <c r="Q65" s="21">
        <v>5068</v>
      </c>
      <c r="R65" s="21">
        <v>1054</v>
      </c>
      <c r="S65" s="21">
        <v>22036</v>
      </c>
      <c r="T65" s="21">
        <v>11258</v>
      </c>
      <c r="U65" s="21">
        <v>1384</v>
      </c>
      <c r="V65" s="21">
        <v>1214</v>
      </c>
    </row>
    <row r="66" spans="1:46">
      <c r="A66" s="12" t="s">
        <v>26</v>
      </c>
    </row>
    <row r="67" spans="1:46" ht="18.75" customHeight="1" thickBot="1">
      <c r="A67" s="1"/>
      <c r="E67" s="36" t="s">
        <v>28</v>
      </c>
      <c r="F67" s="36"/>
      <c r="V67" s="3" t="s">
        <v>32</v>
      </c>
    </row>
    <row r="68" spans="1:46">
      <c r="A68" s="30" t="s">
        <v>8</v>
      </c>
      <c r="B68" s="33" t="s">
        <v>13</v>
      </c>
      <c r="C68" s="33"/>
      <c r="D68" s="33"/>
      <c r="E68" s="33" t="s">
        <v>39</v>
      </c>
      <c r="F68" s="33"/>
      <c r="G68" s="33" t="s">
        <v>41</v>
      </c>
      <c r="H68" s="33"/>
      <c r="I68" s="34" t="s">
        <v>23</v>
      </c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7"/>
    </row>
    <row r="69" spans="1:46" ht="13.5" customHeight="1">
      <c r="A69" s="31"/>
      <c r="B69" s="24" t="s">
        <v>5</v>
      </c>
      <c r="C69" s="23" t="s">
        <v>9</v>
      </c>
      <c r="D69" s="23" t="s">
        <v>1</v>
      </c>
      <c r="E69" s="5" t="s">
        <v>5</v>
      </c>
      <c r="F69" s="5" t="s">
        <v>40</v>
      </c>
      <c r="G69" s="24" t="s">
        <v>12</v>
      </c>
      <c r="H69" s="23" t="s">
        <v>7</v>
      </c>
      <c r="I69" s="29" t="s">
        <v>5</v>
      </c>
      <c r="J69" s="24" t="s">
        <v>14</v>
      </c>
      <c r="K69" s="24" t="s">
        <v>15</v>
      </c>
      <c r="L69" s="24" t="s">
        <v>16</v>
      </c>
      <c r="M69" s="23" t="s">
        <v>17</v>
      </c>
      <c r="N69" s="23" t="s">
        <v>18</v>
      </c>
      <c r="O69" s="23" t="s">
        <v>38</v>
      </c>
      <c r="P69" s="24" t="s">
        <v>19</v>
      </c>
      <c r="Q69" s="24" t="s">
        <v>20</v>
      </c>
      <c r="R69" s="24" t="s">
        <v>21</v>
      </c>
      <c r="S69" s="23" t="s">
        <v>2</v>
      </c>
      <c r="T69" s="23" t="s">
        <v>3</v>
      </c>
      <c r="U69" s="26" t="s">
        <v>22</v>
      </c>
      <c r="V69" s="27" t="s">
        <v>6</v>
      </c>
    </row>
    <row r="70" spans="1:46">
      <c r="A70" s="32"/>
      <c r="B70" s="24"/>
      <c r="C70" s="24"/>
      <c r="D70" s="24"/>
      <c r="E70" s="5" t="s">
        <v>10</v>
      </c>
      <c r="F70" s="5" t="s">
        <v>11</v>
      </c>
      <c r="G70" s="24"/>
      <c r="H70" s="24"/>
      <c r="I70" s="29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5"/>
      <c r="U70" s="26"/>
      <c r="V70" s="28"/>
    </row>
    <row r="71" spans="1:46" ht="15" customHeight="1">
      <c r="A71" s="6" t="s">
        <v>33</v>
      </c>
      <c r="B71" s="9">
        <f t="shared" ref="B71:B81" si="17">SUM(C71:D71)</f>
        <v>3787</v>
      </c>
      <c r="C71" s="9">
        <v>565</v>
      </c>
      <c r="D71" s="9">
        <v>3222</v>
      </c>
      <c r="E71" s="9">
        <v>32267</v>
      </c>
      <c r="F71" s="9">
        <v>9900</v>
      </c>
      <c r="G71" s="9">
        <v>8</v>
      </c>
      <c r="H71" s="9">
        <v>1270</v>
      </c>
      <c r="I71" s="9">
        <f t="shared" ref="I71:I81" si="18">SUM(J71:V71)</f>
        <v>42002</v>
      </c>
      <c r="J71" s="9">
        <v>1092</v>
      </c>
      <c r="K71" s="9">
        <v>1074</v>
      </c>
      <c r="L71" s="9">
        <v>3917</v>
      </c>
      <c r="M71" s="9">
        <v>4526</v>
      </c>
      <c r="N71" s="9">
        <v>2597</v>
      </c>
      <c r="O71" s="9">
        <v>1770</v>
      </c>
      <c r="P71" s="9">
        <v>1113</v>
      </c>
      <c r="Q71" s="9">
        <v>3443</v>
      </c>
      <c r="R71" s="9">
        <v>516</v>
      </c>
      <c r="S71" s="9">
        <v>14185</v>
      </c>
      <c r="T71" s="9">
        <v>5030</v>
      </c>
      <c r="U71" s="9">
        <v>2213</v>
      </c>
      <c r="V71" s="9">
        <v>526</v>
      </c>
    </row>
    <row r="72" spans="1:46" ht="15" customHeight="1">
      <c r="A72" s="4">
        <v>14</v>
      </c>
      <c r="B72" s="7">
        <f t="shared" si="17"/>
        <v>4252</v>
      </c>
      <c r="C72" s="7">
        <v>615</v>
      </c>
      <c r="D72" s="7">
        <v>3637</v>
      </c>
      <c r="E72" s="7">
        <v>39597</v>
      </c>
      <c r="F72" s="7">
        <v>14628</v>
      </c>
      <c r="G72" s="7">
        <v>29</v>
      </c>
      <c r="H72" s="7">
        <v>1510</v>
      </c>
      <c r="I72" s="7">
        <f t="shared" si="18"/>
        <v>47340</v>
      </c>
      <c r="J72" s="7">
        <v>1144</v>
      </c>
      <c r="K72" s="7">
        <v>1114</v>
      </c>
      <c r="L72" s="7">
        <v>4164</v>
      </c>
      <c r="M72" s="7">
        <v>4835</v>
      </c>
      <c r="N72" s="7">
        <v>2798</v>
      </c>
      <c r="O72" s="7">
        <v>1901</v>
      </c>
      <c r="P72" s="7">
        <v>1217</v>
      </c>
      <c r="Q72" s="7">
        <v>3759</v>
      </c>
      <c r="R72" s="7">
        <v>562</v>
      </c>
      <c r="S72" s="7">
        <v>14790</v>
      </c>
      <c r="T72" s="7">
        <v>5357</v>
      </c>
      <c r="U72" s="7">
        <v>4716</v>
      </c>
      <c r="V72" s="7">
        <v>983</v>
      </c>
    </row>
    <row r="73" spans="1:46" ht="15" customHeight="1">
      <c r="A73" s="4">
        <v>15</v>
      </c>
      <c r="B73" s="7">
        <f>SUM(C73:D73)</f>
        <v>4751</v>
      </c>
      <c r="C73" s="7">
        <v>658</v>
      </c>
      <c r="D73" s="7">
        <v>4093</v>
      </c>
      <c r="E73" s="7">
        <v>40756</v>
      </c>
      <c r="F73" s="7">
        <v>21495</v>
      </c>
      <c r="G73" s="7">
        <v>39</v>
      </c>
      <c r="H73" s="7">
        <v>1705</v>
      </c>
      <c r="I73" s="7">
        <f t="shared" si="18"/>
        <v>50287</v>
      </c>
      <c r="J73" s="7">
        <v>1245</v>
      </c>
      <c r="K73" s="7">
        <v>1185</v>
      </c>
      <c r="L73" s="7">
        <v>4482</v>
      </c>
      <c r="M73" s="7">
        <v>5166</v>
      </c>
      <c r="N73" s="7">
        <v>2980</v>
      </c>
      <c r="O73" s="7">
        <v>2074</v>
      </c>
      <c r="P73" s="7">
        <v>1319</v>
      </c>
      <c r="Q73" s="7">
        <v>3982</v>
      </c>
      <c r="R73" s="7">
        <v>588</v>
      </c>
      <c r="S73" s="7">
        <v>15296</v>
      </c>
      <c r="T73" s="7">
        <v>5641</v>
      </c>
      <c r="U73" s="7">
        <v>5222</v>
      </c>
      <c r="V73" s="7">
        <v>1107</v>
      </c>
    </row>
    <row r="74" spans="1:46" ht="15" customHeight="1">
      <c r="A74" s="4">
        <v>16</v>
      </c>
      <c r="B74" s="7">
        <f t="shared" si="17"/>
        <v>5235</v>
      </c>
      <c r="C74" s="7">
        <v>670</v>
      </c>
      <c r="D74" s="7">
        <v>4565</v>
      </c>
      <c r="E74" s="7">
        <v>43265</v>
      </c>
      <c r="F74" s="7">
        <v>21678</v>
      </c>
      <c r="G74" s="7">
        <v>44</v>
      </c>
      <c r="H74" s="7">
        <v>2017</v>
      </c>
      <c r="I74" s="7">
        <f t="shared" si="18"/>
        <v>52143</v>
      </c>
      <c r="J74" s="7">
        <v>1366</v>
      </c>
      <c r="K74" s="7">
        <v>1264</v>
      </c>
      <c r="L74" s="7">
        <v>4743</v>
      </c>
      <c r="M74" s="7">
        <v>5500</v>
      </c>
      <c r="N74" s="7">
        <v>3220</v>
      </c>
      <c r="O74" s="7">
        <v>2244</v>
      </c>
      <c r="P74" s="7">
        <v>1440</v>
      </c>
      <c r="Q74" s="7">
        <v>4275</v>
      </c>
      <c r="R74" s="7">
        <v>636</v>
      </c>
      <c r="S74" s="7">
        <v>14983</v>
      </c>
      <c r="T74" s="7">
        <v>5932</v>
      </c>
      <c r="U74" s="7">
        <v>5276</v>
      </c>
      <c r="V74" s="7">
        <v>1264</v>
      </c>
    </row>
    <row r="75" spans="1:46" ht="15" customHeight="1">
      <c r="A75" s="4">
        <v>17</v>
      </c>
      <c r="B75" s="7">
        <f t="shared" si="17"/>
        <v>2177</v>
      </c>
      <c r="C75" s="7">
        <v>277</v>
      </c>
      <c r="D75" s="7">
        <v>1900</v>
      </c>
      <c r="E75" s="7">
        <v>42020</v>
      </c>
      <c r="F75" s="7">
        <v>21430</v>
      </c>
      <c r="G75" s="7">
        <v>45</v>
      </c>
      <c r="H75" s="7">
        <v>1088</v>
      </c>
      <c r="I75" s="7">
        <f t="shared" si="18"/>
        <v>54765</v>
      </c>
      <c r="J75" s="7">
        <v>1394</v>
      </c>
      <c r="K75" s="7">
        <v>1310</v>
      </c>
      <c r="L75" s="7">
        <v>4871</v>
      </c>
      <c r="M75" s="7">
        <v>5710</v>
      </c>
      <c r="N75" s="7">
        <v>3332</v>
      </c>
      <c r="O75" s="7">
        <v>2339</v>
      </c>
      <c r="P75" s="7">
        <v>1512</v>
      </c>
      <c r="Q75" s="7">
        <v>4429</v>
      </c>
      <c r="R75" s="7">
        <v>672</v>
      </c>
      <c r="S75" s="7">
        <v>15793</v>
      </c>
      <c r="T75" s="7">
        <v>6298</v>
      </c>
      <c r="U75" s="7">
        <v>5733</v>
      </c>
      <c r="V75" s="7">
        <v>1372</v>
      </c>
    </row>
    <row r="76" spans="1:46" ht="15" customHeight="1">
      <c r="A76" s="4">
        <v>18</v>
      </c>
      <c r="B76" s="7">
        <f t="shared" si="17"/>
        <v>2357</v>
      </c>
      <c r="C76" s="7">
        <v>572</v>
      </c>
      <c r="D76" s="7">
        <v>1785</v>
      </c>
      <c r="E76" s="7">
        <v>54795</v>
      </c>
      <c r="F76" s="7">
        <v>27175</v>
      </c>
      <c r="G76" s="7">
        <v>44</v>
      </c>
      <c r="H76" s="7">
        <v>796</v>
      </c>
      <c r="I76" s="7">
        <f t="shared" si="18"/>
        <v>57653</v>
      </c>
      <c r="J76" s="7">
        <v>1346</v>
      </c>
      <c r="K76" s="7">
        <v>1349</v>
      </c>
      <c r="L76" s="7">
        <v>4068</v>
      </c>
      <c r="M76" s="7">
        <v>5630</v>
      </c>
      <c r="N76" s="7">
        <v>3408</v>
      </c>
      <c r="O76" s="7">
        <v>2441</v>
      </c>
      <c r="P76" s="7">
        <v>1486</v>
      </c>
      <c r="Q76" s="7">
        <v>4361</v>
      </c>
      <c r="R76" s="7">
        <v>711</v>
      </c>
      <c r="S76" s="7">
        <v>19762</v>
      </c>
      <c r="T76" s="7">
        <v>6913</v>
      </c>
      <c r="U76" s="7">
        <v>4771</v>
      </c>
      <c r="V76" s="7">
        <v>1407</v>
      </c>
      <c r="X76" s="11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13"/>
    </row>
    <row r="77" spans="1:46" ht="15" customHeight="1">
      <c r="A77" s="4">
        <v>19</v>
      </c>
      <c r="B77" s="7">
        <f t="shared" si="17"/>
        <v>2690</v>
      </c>
      <c r="C77" s="7">
        <v>654</v>
      </c>
      <c r="D77" s="7">
        <v>2036</v>
      </c>
      <c r="E77" s="7">
        <v>55839</v>
      </c>
      <c r="F77" s="7">
        <v>27636</v>
      </c>
      <c r="G77" s="7">
        <v>28</v>
      </c>
      <c r="H77" s="7">
        <v>1132</v>
      </c>
      <c r="I77" s="7">
        <f t="shared" si="18"/>
        <v>61042</v>
      </c>
      <c r="J77" s="7">
        <v>1412</v>
      </c>
      <c r="K77" s="7">
        <v>1415</v>
      </c>
      <c r="L77" s="7">
        <v>4363</v>
      </c>
      <c r="M77" s="7">
        <v>5911</v>
      </c>
      <c r="N77" s="7">
        <v>3651</v>
      </c>
      <c r="O77" s="7">
        <v>2713</v>
      </c>
      <c r="P77" s="7">
        <v>1552</v>
      </c>
      <c r="Q77" s="7">
        <v>4534</v>
      </c>
      <c r="R77" s="7">
        <v>743</v>
      </c>
      <c r="S77" s="7">
        <v>17757</v>
      </c>
      <c r="T77" s="7">
        <v>7426</v>
      </c>
      <c r="U77" s="7">
        <v>4485</v>
      </c>
      <c r="V77" s="7">
        <v>5080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</row>
    <row r="78" spans="1:46" ht="15" customHeight="1">
      <c r="A78" s="4">
        <v>20</v>
      </c>
      <c r="B78" s="7">
        <f t="shared" si="17"/>
        <v>3015</v>
      </c>
      <c r="C78" s="7">
        <v>921</v>
      </c>
      <c r="D78" s="7">
        <v>2094</v>
      </c>
      <c r="E78" s="7">
        <v>59091</v>
      </c>
      <c r="F78" s="7">
        <v>27032</v>
      </c>
      <c r="G78" s="7">
        <v>32</v>
      </c>
      <c r="H78" s="7">
        <v>1398</v>
      </c>
      <c r="I78" s="7">
        <f t="shared" si="18"/>
        <v>62713</v>
      </c>
      <c r="J78" s="7">
        <v>1454</v>
      </c>
      <c r="K78" s="7">
        <v>1494</v>
      </c>
      <c r="L78" s="7">
        <v>4572</v>
      </c>
      <c r="M78" s="7">
        <v>6156</v>
      </c>
      <c r="N78" s="7">
        <v>3887</v>
      </c>
      <c r="O78" s="7">
        <v>3057</v>
      </c>
      <c r="P78" s="7">
        <v>1686</v>
      </c>
      <c r="Q78" s="7">
        <v>4725</v>
      </c>
      <c r="R78" s="7">
        <v>812</v>
      </c>
      <c r="S78" s="7">
        <v>18782</v>
      </c>
      <c r="T78" s="7">
        <v>7982</v>
      </c>
      <c r="U78" s="7">
        <v>2815</v>
      </c>
      <c r="V78" s="7">
        <v>5291</v>
      </c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</row>
    <row r="79" spans="1:46" ht="15" customHeight="1">
      <c r="A79" s="4">
        <v>21</v>
      </c>
      <c r="B79" s="7">
        <f t="shared" si="17"/>
        <v>3257</v>
      </c>
      <c r="C79" s="7">
        <v>937</v>
      </c>
      <c r="D79" s="7">
        <v>2320</v>
      </c>
      <c r="E79" s="7">
        <v>65873</v>
      </c>
      <c r="F79" s="7">
        <v>30912</v>
      </c>
      <c r="G79" s="7">
        <v>34</v>
      </c>
      <c r="H79" s="7">
        <v>1021</v>
      </c>
      <c r="I79" s="7">
        <f t="shared" si="18"/>
        <v>65031</v>
      </c>
      <c r="J79" s="7">
        <v>1562</v>
      </c>
      <c r="K79" s="7">
        <v>1573</v>
      </c>
      <c r="L79" s="7">
        <v>4755</v>
      </c>
      <c r="M79" s="7">
        <v>6376</v>
      </c>
      <c r="N79" s="7">
        <v>4137</v>
      </c>
      <c r="O79" s="7">
        <v>3464</v>
      </c>
      <c r="P79" s="7">
        <v>1909</v>
      </c>
      <c r="Q79" s="7">
        <v>4909</v>
      </c>
      <c r="R79" s="7">
        <v>864</v>
      </c>
      <c r="S79" s="7">
        <v>19613</v>
      </c>
      <c r="T79" s="7">
        <v>8475</v>
      </c>
      <c r="U79" s="7">
        <v>2816</v>
      </c>
      <c r="V79" s="7">
        <v>4578</v>
      </c>
    </row>
    <row r="80" spans="1:46" ht="15" customHeight="1">
      <c r="A80" s="4">
        <v>22</v>
      </c>
      <c r="B80" s="7">
        <f t="shared" si="17"/>
        <v>3539</v>
      </c>
      <c r="C80" s="7">
        <v>917</v>
      </c>
      <c r="D80" s="7">
        <v>2622</v>
      </c>
      <c r="E80" s="7">
        <v>68869</v>
      </c>
      <c r="F80" s="7">
        <v>39218</v>
      </c>
      <c r="G80" s="7">
        <v>27</v>
      </c>
      <c r="H80" s="7">
        <v>1612</v>
      </c>
      <c r="I80" s="7">
        <f t="shared" si="18"/>
        <v>67511</v>
      </c>
      <c r="J80" s="7">
        <v>1572</v>
      </c>
      <c r="K80" s="7">
        <v>1626</v>
      </c>
      <c r="L80" s="7">
        <v>4811</v>
      </c>
      <c r="M80" s="7">
        <v>6523</v>
      </c>
      <c r="N80" s="7">
        <v>4285</v>
      </c>
      <c r="O80" s="7">
        <v>3757</v>
      </c>
      <c r="P80" s="7">
        <v>2018</v>
      </c>
      <c r="Q80" s="7">
        <v>5089</v>
      </c>
      <c r="R80" s="7">
        <v>898</v>
      </c>
      <c r="S80" s="7">
        <v>20595</v>
      </c>
      <c r="T80" s="7">
        <v>8928</v>
      </c>
      <c r="U80" s="7">
        <v>2465</v>
      </c>
      <c r="V80" s="7">
        <v>4944</v>
      </c>
    </row>
    <row r="81" spans="1:22" ht="15" customHeight="1">
      <c r="A81" s="4">
        <v>23</v>
      </c>
      <c r="B81" s="10">
        <f t="shared" si="17"/>
        <v>3750</v>
      </c>
      <c r="C81" s="7">
        <v>879</v>
      </c>
      <c r="D81" s="7">
        <v>2871</v>
      </c>
      <c r="E81" s="7">
        <v>77420</v>
      </c>
      <c r="F81" s="7">
        <v>23352</v>
      </c>
      <c r="G81" s="7">
        <v>46</v>
      </c>
      <c r="H81" s="7">
        <v>1786</v>
      </c>
      <c r="I81" s="7">
        <f t="shared" si="18"/>
        <v>69472</v>
      </c>
      <c r="J81" s="7">
        <v>1620</v>
      </c>
      <c r="K81" s="7">
        <v>1668</v>
      </c>
      <c r="L81" s="7">
        <v>4916</v>
      </c>
      <c r="M81" s="7">
        <v>6698</v>
      </c>
      <c r="N81" s="7">
        <v>4457</v>
      </c>
      <c r="O81" s="7">
        <v>4034</v>
      </c>
      <c r="P81" s="7">
        <v>2078</v>
      </c>
      <c r="Q81" s="7">
        <v>5249</v>
      </c>
      <c r="R81" s="7">
        <v>922</v>
      </c>
      <c r="S81" s="7">
        <v>21338</v>
      </c>
      <c r="T81" s="7">
        <v>9427</v>
      </c>
      <c r="U81" s="7">
        <v>2203</v>
      </c>
      <c r="V81" s="7">
        <v>4862</v>
      </c>
    </row>
    <row r="82" spans="1:22" ht="15" customHeight="1">
      <c r="A82" s="4">
        <v>24</v>
      </c>
      <c r="B82" s="7">
        <v>3981</v>
      </c>
      <c r="C82" s="7">
        <v>861</v>
      </c>
      <c r="D82" s="7">
        <v>3120</v>
      </c>
      <c r="E82" s="7">
        <v>80338</v>
      </c>
      <c r="F82" s="7">
        <v>35725</v>
      </c>
      <c r="G82" s="7">
        <v>41</v>
      </c>
      <c r="H82" s="7">
        <v>1244</v>
      </c>
      <c r="I82" s="7">
        <v>69472</v>
      </c>
      <c r="J82" s="7">
        <v>1620</v>
      </c>
      <c r="K82" s="7">
        <v>1668</v>
      </c>
      <c r="L82" s="7">
        <v>4916</v>
      </c>
      <c r="M82" s="7">
        <v>6698</v>
      </c>
      <c r="N82" s="7">
        <v>4457</v>
      </c>
      <c r="O82" s="7">
        <v>4034</v>
      </c>
      <c r="P82" s="7">
        <v>2078</v>
      </c>
      <c r="Q82" s="7">
        <v>5249</v>
      </c>
      <c r="R82" s="7">
        <v>922</v>
      </c>
      <c r="S82" s="7">
        <v>21338</v>
      </c>
      <c r="T82" s="7">
        <v>9427</v>
      </c>
      <c r="U82" s="7">
        <v>2203</v>
      </c>
      <c r="V82" s="7">
        <v>4862</v>
      </c>
    </row>
    <row r="83" spans="1:22" ht="15" customHeight="1">
      <c r="A83" s="4">
        <v>25</v>
      </c>
      <c r="B83" s="7">
        <v>3599</v>
      </c>
      <c r="C83" s="7">
        <v>992</v>
      </c>
      <c r="D83" s="7">
        <v>2607</v>
      </c>
      <c r="E83" s="7">
        <v>68990</v>
      </c>
      <c r="F83" s="7">
        <v>29904</v>
      </c>
      <c r="G83" s="7">
        <v>40</v>
      </c>
      <c r="H83" s="7">
        <v>1651</v>
      </c>
      <c r="I83" s="7">
        <v>72776</v>
      </c>
      <c r="J83" s="7">
        <v>1613</v>
      </c>
      <c r="K83" s="7">
        <v>1726</v>
      </c>
      <c r="L83" s="7">
        <v>4998</v>
      </c>
      <c r="M83" s="7">
        <v>6747</v>
      </c>
      <c r="N83" s="7">
        <v>4615</v>
      </c>
      <c r="O83" s="7">
        <v>4291</v>
      </c>
      <c r="P83" s="7">
        <v>2147</v>
      </c>
      <c r="Q83" s="7">
        <v>5464</v>
      </c>
      <c r="R83" s="7">
        <v>964</v>
      </c>
      <c r="S83" s="7">
        <v>22833</v>
      </c>
      <c r="T83" s="7">
        <v>10366</v>
      </c>
      <c r="U83" s="7">
        <v>2210</v>
      </c>
      <c r="V83" s="7">
        <v>4802</v>
      </c>
    </row>
    <row r="84" spans="1:22" ht="15" customHeight="1">
      <c r="A84" s="4">
        <v>26</v>
      </c>
      <c r="B84" s="10">
        <v>3848</v>
      </c>
      <c r="C84" s="7">
        <v>754</v>
      </c>
      <c r="D84" s="7">
        <v>3094</v>
      </c>
      <c r="E84" s="7">
        <v>77145</v>
      </c>
      <c r="F84" s="7">
        <v>34899</v>
      </c>
      <c r="G84" s="7">
        <v>41</v>
      </c>
      <c r="H84" s="7">
        <v>3142</v>
      </c>
      <c r="I84" s="7">
        <v>74906</v>
      </c>
      <c r="J84" s="7">
        <v>1633</v>
      </c>
      <c r="K84" s="7">
        <v>1731</v>
      </c>
      <c r="L84" s="7">
        <v>5114</v>
      </c>
      <c r="M84" s="7">
        <v>6878</v>
      </c>
      <c r="N84" s="7">
        <v>4794</v>
      </c>
      <c r="O84" s="7">
        <v>4460</v>
      </c>
      <c r="P84" s="7">
        <v>2216</v>
      </c>
      <c r="Q84" s="7">
        <v>5550</v>
      </c>
      <c r="R84" s="7">
        <v>994</v>
      </c>
      <c r="S84" s="7">
        <v>23690</v>
      </c>
      <c r="T84" s="7">
        <v>10820</v>
      </c>
      <c r="U84" s="7">
        <v>2286</v>
      </c>
      <c r="V84" s="7">
        <v>4740</v>
      </c>
    </row>
    <row r="85" spans="1:22" ht="15" customHeight="1">
      <c r="A85" s="4">
        <v>27</v>
      </c>
      <c r="B85" s="7">
        <v>4052</v>
      </c>
      <c r="C85" s="7">
        <v>731</v>
      </c>
      <c r="D85" s="7">
        <v>3321</v>
      </c>
      <c r="E85" s="7">
        <v>78033</v>
      </c>
      <c r="F85" s="7">
        <v>35199</v>
      </c>
      <c r="G85" s="7">
        <v>44</v>
      </c>
      <c r="H85" s="7">
        <v>3707</v>
      </c>
      <c r="I85" s="7">
        <v>75192</v>
      </c>
      <c r="J85" s="7">
        <v>1645</v>
      </c>
      <c r="K85" s="7">
        <v>1670</v>
      </c>
      <c r="L85" s="7">
        <v>5853</v>
      </c>
      <c r="M85" s="7">
        <v>7113</v>
      </c>
      <c r="N85" s="7">
        <v>4814</v>
      </c>
      <c r="O85" s="7">
        <v>4482</v>
      </c>
      <c r="P85" s="7">
        <v>2224</v>
      </c>
      <c r="Q85" s="7">
        <v>6630</v>
      </c>
      <c r="R85" s="7">
        <v>990</v>
      </c>
      <c r="S85" s="7">
        <v>24254</v>
      </c>
      <c r="T85" s="7">
        <v>11211</v>
      </c>
      <c r="U85" s="7">
        <v>2251</v>
      </c>
      <c r="V85" s="7">
        <v>2055</v>
      </c>
    </row>
    <row r="86" spans="1:22" ht="15" customHeight="1">
      <c r="A86" s="11">
        <v>28</v>
      </c>
      <c r="B86" s="10">
        <v>4203</v>
      </c>
      <c r="C86" s="7">
        <v>694</v>
      </c>
      <c r="D86" s="7">
        <v>3509</v>
      </c>
      <c r="E86" s="7">
        <v>68076</v>
      </c>
      <c r="F86" s="7">
        <v>30033</v>
      </c>
      <c r="G86" s="7">
        <v>45</v>
      </c>
      <c r="H86" s="7">
        <v>3412</v>
      </c>
      <c r="I86" s="7">
        <v>77304</v>
      </c>
      <c r="J86" s="7">
        <v>1672</v>
      </c>
      <c r="K86" s="7">
        <v>1707</v>
      </c>
      <c r="L86" s="7">
        <v>6041</v>
      </c>
      <c r="M86" s="7">
        <v>7246</v>
      </c>
      <c r="N86" s="7">
        <v>4986</v>
      </c>
      <c r="O86" s="7">
        <v>4668</v>
      </c>
      <c r="P86" s="7">
        <v>2300</v>
      </c>
      <c r="Q86" s="7">
        <v>6736</v>
      </c>
      <c r="R86" s="7">
        <v>1010</v>
      </c>
      <c r="S86" s="7">
        <v>24783</v>
      </c>
      <c r="T86" s="7">
        <v>11673</v>
      </c>
      <c r="U86" s="7">
        <v>2429</v>
      </c>
      <c r="V86" s="7">
        <v>2053</v>
      </c>
    </row>
    <row r="87" spans="1:22" ht="15" customHeight="1" thickBot="1">
      <c r="A87" s="22">
        <v>29</v>
      </c>
      <c r="B87" s="21">
        <v>4350</v>
      </c>
      <c r="C87" s="21">
        <v>678</v>
      </c>
      <c r="D87" s="21">
        <v>3672</v>
      </c>
      <c r="E87" s="21">
        <v>70035</v>
      </c>
      <c r="F87" s="21">
        <v>33511</v>
      </c>
      <c r="G87" s="21">
        <v>48</v>
      </c>
      <c r="H87" s="21">
        <v>4890</v>
      </c>
      <c r="I87" s="21">
        <v>78551</v>
      </c>
      <c r="J87" s="21">
        <v>1684</v>
      </c>
      <c r="K87" s="21">
        <v>1730</v>
      </c>
      <c r="L87" s="21">
        <v>6061</v>
      </c>
      <c r="M87" s="21">
        <v>7374</v>
      </c>
      <c r="N87" s="21">
        <v>5072</v>
      </c>
      <c r="O87" s="21">
        <v>4753</v>
      </c>
      <c r="P87" s="21">
        <v>2357</v>
      </c>
      <c r="Q87" s="21">
        <v>6865</v>
      </c>
      <c r="R87" s="21">
        <v>1028</v>
      </c>
      <c r="S87" s="21">
        <v>25125</v>
      </c>
      <c r="T87" s="21">
        <v>12175</v>
      </c>
      <c r="U87" s="21">
        <v>2439</v>
      </c>
      <c r="V87" s="21">
        <v>1888</v>
      </c>
    </row>
    <row r="88" spans="1:22">
      <c r="A88" s="12" t="s">
        <v>30</v>
      </c>
    </row>
    <row r="89" spans="1:22" ht="18.75" customHeight="1" thickBot="1">
      <c r="A89" s="1"/>
      <c r="E89" s="36" t="s">
        <v>29</v>
      </c>
      <c r="F89" s="36"/>
      <c r="V89" s="3" t="s">
        <v>32</v>
      </c>
    </row>
    <row r="90" spans="1:22">
      <c r="A90" s="30" t="s">
        <v>8</v>
      </c>
      <c r="B90" s="33" t="s">
        <v>13</v>
      </c>
      <c r="C90" s="33"/>
      <c r="D90" s="33"/>
      <c r="E90" s="33" t="s">
        <v>39</v>
      </c>
      <c r="F90" s="33"/>
      <c r="G90" s="33" t="s">
        <v>41</v>
      </c>
      <c r="H90" s="33"/>
      <c r="I90" s="34" t="s">
        <v>23</v>
      </c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</row>
    <row r="91" spans="1:22" ht="13.5" customHeight="1">
      <c r="A91" s="31"/>
      <c r="B91" s="24" t="s">
        <v>5</v>
      </c>
      <c r="C91" s="23" t="s">
        <v>9</v>
      </c>
      <c r="D91" s="23" t="s">
        <v>1</v>
      </c>
      <c r="E91" s="5" t="s">
        <v>5</v>
      </c>
      <c r="F91" s="5" t="s">
        <v>40</v>
      </c>
      <c r="G91" s="24" t="s">
        <v>12</v>
      </c>
      <c r="H91" s="23" t="s">
        <v>7</v>
      </c>
      <c r="I91" s="29" t="s">
        <v>5</v>
      </c>
      <c r="J91" s="24" t="s">
        <v>14</v>
      </c>
      <c r="K91" s="24" t="s">
        <v>15</v>
      </c>
      <c r="L91" s="24" t="s">
        <v>16</v>
      </c>
      <c r="M91" s="23" t="s">
        <v>17</v>
      </c>
      <c r="N91" s="23" t="s">
        <v>18</v>
      </c>
      <c r="O91" s="23" t="s">
        <v>38</v>
      </c>
      <c r="P91" s="24" t="s">
        <v>19</v>
      </c>
      <c r="Q91" s="24" t="s">
        <v>20</v>
      </c>
      <c r="R91" s="24" t="s">
        <v>21</v>
      </c>
      <c r="S91" s="23" t="s">
        <v>2</v>
      </c>
      <c r="T91" s="23" t="s">
        <v>3</v>
      </c>
      <c r="U91" s="26" t="s">
        <v>22</v>
      </c>
      <c r="V91" s="27" t="s">
        <v>6</v>
      </c>
    </row>
    <row r="92" spans="1:22">
      <c r="A92" s="32"/>
      <c r="B92" s="24"/>
      <c r="C92" s="24"/>
      <c r="D92" s="24"/>
      <c r="E92" s="5" t="s">
        <v>10</v>
      </c>
      <c r="F92" s="5" t="s">
        <v>11</v>
      </c>
      <c r="G92" s="24"/>
      <c r="H92" s="24"/>
      <c r="I92" s="29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5"/>
      <c r="U92" s="26"/>
      <c r="V92" s="28"/>
    </row>
    <row r="93" spans="1:22" ht="15" customHeight="1">
      <c r="A93" s="6" t="s">
        <v>33</v>
      </c>
      <c r="B93" s="9">
        <v>3264</v>
      </c>
      <c r="C93" s="9" t="s">
        <v>37</v>
      </c>
      <c r="D93" s="9" t="s">
        <v>37</v>
      </c>
      <c r="E93" s="9">
        <v>26024</v>
      </c>
      <c r="F93" s="9" t="s">
        <v>37</v>
      </c>
      <c r="G93" s="9">
        <v>10</v>
      </c>
      <c r="H93" s="9">
        <v>521</v>
      </c>
      <c r="I93" s="9">
        <f t="shared" ref="I93:I103" si="19">SUM(J93:V93)</f>
        <v>32123</v>
      </c>
      <c r="J93" s="9">
        <v>370</v>
      </c>
      <c r="K93" s="9">
        <v>546</v>
      </c>
      <c r="L93" s="9">
        <v>2016</v>
      </c>
      <c r="M93" s="9">
        <v>2776</v>
      </c>
      <c r="N93" s="9">
        <v>1981</v>
      </c>
      <c r="O93" s="9">
        <v>1599</v>
      </c>
      <c r="P93" s="9">
        <v>753</v>
      </c>
      <c r="Q93" s="9">
        <v>2172</v>
      </c>
      <c r="R93" s="9">
        <v>441</v>
      </c>
      <c r="S93" s="9">
        <v>13341</v>
      </c>
      <c r="T93" s="9">
        <v>3506</v>
      </c>
      <c r="U93" s="9">
        <v>721</v>
      </c>
      <c r="V93" s="9">
        <v>1901</v>
      </c>
    </row>
    <row r="94" spans="1:22" ht="15" customHeight="1">
      <c r="A94" s="4">
        <v>14</v>
      </c>
      <c r="B94" s="7">
        <v>3553</v>
      </c>
      <c r="C94" s="7" t="s">
        <v>37</v>
      </c>
      <c r="D94" s="7" t="s">
        <v>37</v>
      </c>
      <c r="E94" s="7">
        <v>26793</v>
      </c>
      <c r="F94" s="7">
        <v>12220</v>
      </c>
      <c r="G94" s="7">
        <v>13</v>
      </c>
      <c r="H94" s="7">
        <v>677</v>
      </c>
      <c r="I94" s="7">
        <f t="shared" si="19"/>
        <v>35225</v>
      </c>
      <c r="J94" s="7">
        <v>408</v>
      </c>
      <c r="K94" s="7">
        <v>577</v>
      </c>
      <c r="L94" s="7">
        <v>2126</v>
      </c>
      <c r="M94" s="7">
        <v>2921</v>
      </c>
      <c r="N94" s="7">
        <v>2111</v>
      </c>
      <c r="O94" s="7">
        <v>1783</v>
      </c>
      <c r="P94" s="7">
        <v>849</v>
      </c>
      <c r="Q94" s="7">
        <v>2318</v>
      </c>
      <c r="R94" s="7">
        <v>467</v>
      </c>
      <c r="S94" s="7">
        <v>14780</v>
      </c>
      <c r="T94" s="7">
        <v>4086</v>
      </c>
      <c r="U94" s="7">
        <v>778</v>
      </c>
      <c r="V94" s="7">
        <v>2021</v>
      </c>
    </row>
    <row r="95" spans="1:22" ht="15" customHeight="1">
      <c r="A95" s="4">
        <v>15</v>
      </c>
      <c r="B95" s="7">
        <v>3912</v>
      </c>
      <c r="C95" s="7" t="s">
        <v>37</v>
      </c>
      <c r="D95" s="7" t="s">
        <v>37</v>
      </c>
      <c r="E95" s="7">
        <v>30177</v>
      </c>
      <c r="F95" s="7" t="s">
        <v>37</v>
      </c>
      <c r="G95" s="7">
        <v>15</v>
      </c>
      <c r="H95" s="7">
        <v>660</v>
      </c>
      <c r="I95" s="7">
        <f t="shared" si="19"/>
        <v>37144</v>
      </c>
      <c r="J95" s="7">
        <v>427</v>
      </c>
      <c r="K95" s="7">
        <v>602</v>
      </c>
      <c r="L95" s="7">
        <v>2203</v>
      </c>
      <c r="M95" s="7">
        <v>3065</v>
      </c>
      <c r="N95" s="7">
        <v>2208</v>
      </c>
      <c r="O95" s="7">
        <v>1950</v>
      </c>
      <c r="P95" s="7">
        <v>940</v>
      </c>
      <c r="Q95" s="7">
        <v>2492</v>
      </c>
      <c r="R95" s="7">
        <v>498</v>
      </c>
      <c r="S95" s="7">
        <v>15341</v>
      </c>
      <c r="T95" s="7">
        <v>4491</v>
      </c>
      <c r="U95" s="7">
        <v>771</v>
      </c>
      <c r="V95" s="7">
        <v>2156</v>
      </c>
    </row>
    <row r="96" spans="1:22" ht="15" customHeight="1">
      <c r="A96" s="4">
        <v>16</v>
      </c>
      <c r="B96" s="7">
        <v>4213</v>
      </c>
      <c r="C96" s="7" t="s">
        <v>37</v>
      </c>
      <c r="D96" s="7" t="s">
        <v>37</v>
      </c>
      <c r="E96" s="7">
        <v>33139</v>
      </c>
      <c r="F96" s="7" t="s">
        <v>37</v>
      </c>
      <c r="G96" s="7">
        <v>17</v>
      </c>
      <c r="H96" s="7">
        <v>782</v>
      </c>
      <c r="I96" s="7">
        <f t="shared" si="19"/>
        <v>37462</v>
      </c>
      <c r="J96" s="7">
        <v>461</v>
      </c>
      <c r="K96" s="7">
        <v>633</v>
      </c>
      <c r="L96" s="7">
        <v>2282</v>
      </c>
      <c r="M96" s="7">
        <v>3221</v>
      </c>
      <c r="N96" s="7">
        <v>2305</v>
      </c>
      <c r="O96" s="7">
        <v>2075</v>
      </c>
      <c r="P96" s="7">
        <v>1036</v>
      </c>
      <c r="Q96" s="7">
        <v>2625</v>
      </c>
      <c r="R96" s="7">
        <v>517</v>
      </c>
      <c r="S96" s="7">
        <v>14542</v>
      </c>
      <c r="T96" s="7">
        <v>4781</v>
      </c>
      <c r="U96" s="7">
        <v>751</v>
      </c>
      <c r="V96" s="7">
        <v>2233</v>
      </c>
    </row>
    <row r="97" spans="1:45" ht="15" customHeight="1">
      <c r="A97" s="4">
        <v>17</v>
      </c>
      <c r="B97" s="7">
        <f t="shared" ref="B97:B103" si="20">SUM(C97:D97)</f>
        <v>4417</v>
      </c>
      <c r="C97" s="7">
        <v>626</v>
      </c>
      <c r="D97" s="7">
        <v>3791</v>
      </c>
      <c r="E97" s="7">
        <v>34317</v>
      </c>
      <c r="F97" s="7">
        <v>14263</v>
      </c>
      <c r="G97" s="7">
        <v>19</v>
      </c>
      <c r="H97" s="7">
        <v>459</v>
      </c>
      <c r="I97" s="7">
        <f t="shared" si="19"/>
        <v>39844</v>
      </c>
      <c r="J97" s="7">
        <v>475</v>
      </c>
      <c r="K97" s="7">
        <v>647</v>
      </c>
      <c r="L97" s="7">
        <v>2313</v>
      </c>
      <c r="M97" s="7">
        <v>3299</v>
      </c>
      <c r="N97" s="7">
        <v>2389</v>
      </c>
      <c r="O97" s="7">
        <v>2158</v>
      </c>
      <c r="P97" s="7">
        <v>1091</v>
      </c>
      <c r="Q97" s="7">
        <v>2677</v>
      </c>
      <c r="R97" s="7">
        <v>525</v>
      </c>
      <c r="S97" s="7">
        <v>15617</v>
      </c>
      <c r="T97" s="7">
        <v>5020</v>
      </c>
      <c r="U97" s="7">
        <v>1269</v>
      </c>
      <c r="V97" s="7">
        <v>2364</v>
      </c>
      <c r="X97" s="11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</row>
    <row r="98" spans="1:45" ht="15" customHeight="1">
      <c r="A98" s="4">
        <v>18</v>
      </c>
      <c r="B98" s="7">
        <f t="shared" si="20"/>
        <v>2135</v>
      </c>
      <c r="C98" s="7">
        <v>477</v>
      </c>
      <c r="D98" s="7">
        <v>1658</v>
      </c>
      <c r="E98" s="7">
        <v>34163</v>
      </c>
      <c r="F98" s="7">
        <v>16958</v>
      </c>
      <c r="G98" s="7">
        <v>22</v>
      </c>
      <c r="H98" s="7">
        <v>2431</v>
      </c>
      <c r="I98" s="7">
        <f t="shared" si="19"/>
        <v>40094</v>
      </c>
      <c r="J98" s="7">
        <v>556</v>
      </c>
      <c r="K98" s="7">
        <v>679</v>
      </c>
      <c r="L98" s="7">
        <v>2505</v>
      </c>
      <c r="M98" s="7">
        <v>3468</v>
      </c>
      <c r="N98" s="7">
        <v>2513</v>
      </c>
      <c r="O98" s="7">
        <v>2314</v>
      </c>
      <c r="P98" s="7">
        <v>1162</v>
      </c>
      <c r="Q98" s="7">
        <v>3290</v>
      </c>
      <c r="R98" s="7">
        <v>562</v>
      </c>
      <c r="S98" s="7">
        <v>16862</v>
      </c>
      <c r="T98" s="7">
        <v>5471</v>
      </c>
      <c r="U98" s="7">
        <v>658</v>
      </c>
      <c r="V98" s="7">
        <v>54</v>
      </c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</row>
    <row r="99" spans="1:45" ht="15" customHeight="1">
      <c r="A99" s="4">
        <v>19</v>
      </c>
      <c r="B99" s="7">
        <f t="shared" si="20"/>
        <v>2315</v>
      </c>
      <c r="C99" s="7">
        <v>768</v>
      </c>
      <c r="D99" s="7">
        <v>1547</v>
      </c>
      <c r="E99" s="7">
        <v>34936</v>
      </c>
      <c r="F99" s="7">
        <v>18584</v>
      </c>
      <c r="G99" s="7">
        <v>27</v>
      </c>
      <c r="H99" s="7">
        <v>2703</v>
      </c>
      <c r="I99" s="7">
        <f t="shared" si="19"/>
        <v>43238</v>
      </c>
      <c r="J99" s="7">
        <v>607</v>
      </c>
      <c r="K99" s="7">
        <v>687</v>
      </c>
      <c r="L99" s="7">
        <v>2603</v>
      </c>
      <c r="M99" s="7">
        <v>3450</v>
      </c>
      <c r="N99" s="7">
        <v>2603</v>
      </c>
      <c r="O99" s="7">
        <v>2435</v>
      </c>
      <c r="P99" s="7">
        <v>1208</v>
      </c>
      <c r="Q99" s="7">
        <v>3327</v>
      </c>
      <c r="R99" s="7">
        <v>584</v>
      </c>
      <c r="S99" s="7">
        <v>16834</v>
      </c>
      <c r="T99" s="7">
        <v>5886</v>
      </c>
      <c r="U99" s="7">
        <v>704</v>
      </c>
      <c r="V99" s="7">
        <v>2310</v>
      </c>
    </row>
    <row r="100" spans="1:45" ht="15" customHeight="1">
      <c r="A100" s="4">
        <v>20</v>
      </c>
      <c r="B100" s="7">
        <f t="shared" si="20"/>
        <v>2486</v>
      </c>
      <c r="C100" s="7">
        <v>764</v>
      </c>
      <c r="D100" s="7">
        <v>1722</v>
      </c>
      <c r="E100" s="7">
        <v>32290</v>
      </c>
      <c r="F100" s="7">
        <v>16084</v>
      </c>
      <c r="G100" s="7">
        <v>21</v>
      </c>
      <c r="H100" s="7">
        <v>1066</v>
      </c>
      <c r="I100" s="7">
        <f>SUM(J100:V100)</f>
        <v>45045</v>
      </c>
      <c r="J100" s="7">
        <v>808</v>
      </c>
      <c r="K100" s="7">
        <v>734</v>
      </c>
      <c r="L100" s="7">
        <v>3307</v>
      </c>
      <c r="M100" s="7">
        <v>3913</v>
      </c>
      <c r="N100" s="7">
        <v>2790</v>
      </c>
      <c r="O100" s="7">
        <v>2679</v>
      </c>
      <c r="P100" s="7">
        <v>1310</v>
      </c>
      <c r="Q100" s="7">
        <v>3492</v>
      </c>
      <c r="R100" s="7">
        <v>698</v>
      </c>
      <c r="S100" s="7">
        <v>17718</v>
      </c>
      <c r="T100" s="7">
        <v>6217</v>
      </c>
      <c r="U100" s="7">
        <v>711</v>
      </c>
      <c r="V100" s="7">
        <v>668</v>
      </c>
    </row>
    <row r="101" spans="1:45" ht="15" customHeight="1">
      <c r="A101" s="4">
        <v>21</v>
      </c>
      <c r="B101" s="7">
        <f t="shared" si="20"/>
        <v>2677</v>
      </c>
      <c r="C101" s="7">
        <v>747</v>
      </c>
      <c r="D101" s="7">
        <v>1930</v>
      </c>
      <c r="E101" s="7">
        <v>37197</v>
      </c>
      <c r="F101" s="7">
        <v>17323</v>
      </c>
      <c r="G101" s="7">
        <v>20</v>
      </c>
      <c r="H101" s="7">
        <v>767</v>
      </c>
      <c r="I101" s="7">
        <f t="shared" si="19"/>
        <v>47154</v>
      </c>
      <c r="J101" s="7">
        <v>836</v>
      </c>
      <c r="K101" s="7">
        <v>781</v>
      </c>
      <c r="L101" s="7">
        <v>3373</v>
      </c>
      <c r="M101" s="7">
        <v>3988</v>
      </c>
      <c r="N101" s="7">
        <v>2865</v>
      </c>
      <c r="O101" s="7">
        <v>2823</v>
      </c>
      <c r="P101" s="7">
        <v>1342</v>
      </c>
      <c r="Q101" s="7">
        <v>3559</v>
      </c>
      <c r="R101" s="7">
        <v>714</v>
      </c>
      <c r="S101" s="7">
        <v>18708</v>
      </c>
      <c r="T101" s="7">
        <v>6557</v>
      </c>
      <c r="U101" s="7">
        <v>841</v>
      </c>
      <c r="V101" s="7">
        <v>767</v>
      </c>
    </row>
    <row r="102" spans="1:45" ht="15" customHeight="1">
      <c r="A102" s="4">
        <v>22</v>
      </c>
      <c r="B102" s="7">
        <f t="shared" si="20"/>
        <v>2930</v>
      </c>
      <c r="C102" s="7">
        <v>733</v>
      </c>
      <c r="D102" s="7">
        <v>2197</v>
      </c>
      <c r="E102" s="7">
        <v>44867</v>
      </c>
      <c r="F102" s="7">
        <v>19950</v>
      </c>
      <c r="G102" s="7">
        <v>8</v>
      </c>
      <c r="H102" s="7">
        <v>937</v>
      </c>
      <c r="I102" s="7">
        <f t="shared" si="19"/>
        <v>49256</v>
      </c>
      <c r="J102" s="7">
        <v>844</v>
      </c>
      <c r="K102" s="7">
        <v>800</v>
      </c>
      <c r="L102" s="7">
        <v>3498</v>
      </c>
      <c r="M102" s="7">
        <v>4053</v>
      </c>
      <c r="N102" s="7">
        <v>2945</v>
      </c>
      <c r="O102" s="7">
        <v>2976</v>
      </c>
      <c r="P102" s="7">
        <v>1361</v>
      </c>
      <c r="Q102" s="7">
        <v>3717</v>
      </c>
      <c r="R102" s="7">
        <v>721</v>
      </c>
      <c r="S102" s="7">
        <v>19644</v>
      </c>
      <c r="T102" s="7">
        <v>6907</v>
      </c>
      <c r="U102" s="7">
        <v>874</v>
      </c>
      <c r="V102" s="7">
        <v>916</v>
      </c>
    </row>
    <row r="103" spans="1:45" ht="15" customHeight="1">
      <c r="A103" s="4">
        <v>23</v>
      </c>
      <c r="B103" s="10">
        <f t="shared" si="20"/>
        <v>3117</v>
      </c>
      <c r="C103" s="7">
        <v>680</v>
      </c>
      <c r="D103" s="7">
        <v>2437</v>
      </c>
      <c r="E103" s="7">
        <v>48709</v>
      </c>
      <c r="F103" s="7">
        <v>21825</v>
      </c>
      <c r="G103" s="7">
        <v>10</v>
      </c>
      <c r="H103" s="7">
        <v>1316</v>
      </c>
      <c r="I103" s="7">
        <f t="shared" si="19"/>
        <v>51052</v>
      </c>
      <c r="J103" s="7">
        <v>929</v>
      </c>
      <c r="K103" s="7">
        <v>827</v>
      </c>
      <c r="L103" s="7">
        <v>3572</v>
      </c>
      <c r="M103" s="7">
        <v>4141</v>
      </c>
      <c r="N103" s="7">
        <v>3041</v>
      </c>
      <c r="O103" s="7">
        <v>3129</v>
      </c>
      <c r="P103" s="7">
        <v>1390</v>
      </c>
      <c r="Q103" s="7">
        <v>3800</v>
      </c>
      <c r="R103" s="7">
        <v>728</v>
      </c>
      <c r="S103" s="7">
        <v>20454</v>
      </c>
      <c r="T103" s="7">
        <v>7278</v>
      </c>
      <c r="U103" s="7">
        <v>790</v>
      </c>
      <c r="V103" s="7">
        <v>973</v>
      </c>
    </row>
    <row r="104" spans="1:45" ht="15" customHeight="1">
      <c r="A104" s="4">
        <v>24</v>
      </c>
      <c r="B104" s="7">
        <v>3270</v>
      </c>
      <c r="C104" s="7">
        <v>624</v>
      </c>
      <c r="D104" s="7">
        <v>2646</v>
      </c>
      <c r="E104" s="7">
        <v>50531</v>
      </c>
      <c r="F104" s="7">
        <v>15753</v>
      </c>
      <c r="G104" s="7">
        <v>22</v>
      </c>
      <c r="H104" s="7">
        <v>767</v>
      </c>
      <c r="I104" s="7">
        <v>47965</v>
      </c>
      <c r="J104" s="7">
        <v>817</v>
      </c>
      <c r="K104" s="7">
        <v>804</v>
      </c>
      <c r="L104" s="7">
        <v>3343</v>
      </c>
      <c r="M104" s="7">
        <v>3559</v>
      </c>
      <c r="N104" s="7">
        <v>2946</v>
      </c>
      <c r="O104" s="7">
        <v>3137</v>
      </c>
      <c r="P104" s="7">
        <v>1286</v>
      </c>
      <c r="Q104" s="7">
        <v>3498</v>
      </c>
      <c r="R104" s="7">
        <v>654</v>
      </c>
      <c r="S104" s="7">
        <v>18947</v>
      </c>
      <c r="T104" s="7">
        <v>7260</v>
      </c>
      <c r="U104" s="7">
        <v>812</v>
      </c>
      <c r="V104" s="7">
        <v>902</v>
      </c>
    </row>
    <row r="105" spans="1:45" ht="15" customHeight="1">
      <c r="A105" s="4">
        <v>25</v>
      </c>
      <c r="B105" s="7">
        <v>2894</v>
      </c>
      <c r="C105" s="7">
        <v>574</v>
      </c>
      <c r="D105" s="7">
        <v>2320</v>
      </c>
      <c r="E105" s="7">
        <v>50105</v>
      </c>
      <c r="F105" s="7">
        <v>21587</v>
      </c>
      <c r="G105" s="7">
        <v>20</v>
      </c>
      <c r="H105" s="7">
        <v>1534</v>
      </c>
      <c r="I105" s="7">
        <v>49860</v>
      </c>
      <c r="J105" s="7">
        <v>865</v>
      </c>
      <c r="K105" s="7">
        <v>846</v>
      </c>
      <c r="L105" s="7">
        <v>3421</v>
      </c>
      <c r="M105" s="7">
        <v>3655</v>
      </c>
      <c r="N105" s="7">
        <v>3047</v>
      </c>
      <c r="O105" s="7">
        <v>3308</v>
      </c>
      <c r="P105" s="7">
        <v>1338</v>
      </c>
      <c r="Q105" s="7">
        <v>3640</v>
      </c>
      <c r="R105" s="7">
        <v>671</v>
      </c>
      <c r="S105" s="7">
        <v>19790</v>
      </c>
      <c r="T105" s="7">
        <v>7583</v>
      </c>
      <c r="U105" s="7">
        <v>780</v>
      </c>
      <c r="V105" s="7">
        <v>916</v>
      </c>
    </row>
    <row r="106" spans="1:45" ht="15" customHeight="1">
      <c r="A106" s="4">
        <v>26</v>
      </c>
      <c r="B106" s="10">
        <v>3433</v>
      </c>
      <c r="C106" s="7">
        <v>699</v>
      </c>
      <c r="D106" s="7">
        <v>2734</v>
      </c>
      <c r="E106" s="7">
        <v>57252</v>
      </c>
      <c r="F106" s="7">
        <v>27245</v>
      </c>
      <c r="G106" s="7">
        <v>24</v>
      </c>
      <c r="H106" s="7">
        <v>2879</v>
      </c>
      <c r="I106" s="7">
        <v>51778</v>
      </c>
      <c r="J106" s="7">
        <v>866</v>
      </c>
      <c r="K106" s="7">
        <v>898</v>
      </c>
      <c r="L106" s="7">
        <v>3495</v>
      </c>
      <c r="M106" s="7">
        <v>3720</v>
      </c>
      <c r="N106" s="7">
        <v>3167</v>
      </c>
      <c r="O106" s="7">
        <v>3530</v>
      </c>
      <c r="P106" s="7">
        <v>1381</v>
      </c>
      <c r="Q106" s="7">
        <v>3738</v>
      </c>
      <c r="R106" s="7">
        <v>676</v>
      </c>
      <c r="S106" s="7">
        <v>20633</v>
      </c>
      <c r="T106" s="7">
        <v>7848</v>
      </c>
      <c r="U106" s="7">
        <v>815</v>
      </c>
      <c r="V106" s="7">
        <v>1011</v>
      </c>
      <c r="W106" s="13"/>
    </row>
    <row r="107" spans="1:45" ht="15" customHeight="1">
      <c r="A107" s="4">
        <v>27</v>
      </c>
      <c r="B107" s="7">
        <v>3663</v>
      </c>
      <c r="C107" s="7">
        <v>705</v>
      </c>
      <c r="D107" s="7">
        <v>2958</v>
      </c>
      <c r="E107" s="7">
        <v>57111</v>
      </c>
      <c r="F107" s="7">
        <v>26273</v>
      </c>
      <c r="G107" s="7">
        <v>27</v>
      </c>
      <c r="H107" s="7">
        <v>3248</v>
      </c>
      <c r="I107" s="7">
        <v>53541</v>
      </c>
      <c r="J107" s="7">
        <v>950</v>
      </c>
      <c r="K107" s="7">
        <v>941</v>
      </c>
      <c r="L107" s="7">
        <v>3841</v>
      </c>
      <c r="M107" s="7">
        <v>3927</v>
      </c>
      <c r="N107" s="7">
        <v>3341</v>
      </c>
      <c r="O107" s="7">
        <v>3726</v>
      </c>
      <c r="P107" s="7">
        <v>1440</v>
      </c>
      <c r="Q107" s="7">
        <v>3887</v>
      </c>
      <c r="R107" s="7">
        <v>697</v>
      </c>
      <c r="S107" s="7">
        <v>21329</v>
      </c>
      <c r="T107" s="7">
        <v>8151</v>
      </c>
      <c r="U107" s="7">
        <v>802</v>
      </c>
      <c r="V107" s="7">
        <v>509</v>
      </c>
    </row>
    <row r="108" spans="1:45" ht="15" customHeight="1">
      <c r="A108" s="11">
        <v>28</v>
      </c>
      <c r="B108" s="10">
        <v>3859</v>
      </c>
      <c r="C108" s="7">
        <v>694</v>
      </c>
      <c r="D108" s="7">
        <v>3165</v>
      </c>
      <c r="E108" s="7">
        <v>58328</v>
      </c>
      <c r="F108" s="7">
        <v>27965</v>
      </c>
      <c r="G108" s="7">
        <v>33</v>
      </c>
      <c r="H108" s="7">
        <v>3252</v>
      </c>
      <c r="I108" s="7">
        <v>55396</v>
      </c>
      <c r="J108" s="7">
        <v>967</v>
      </c>
      <c r="K108" s="7">
        <v>969</v>
      </c>
      <c r="L108" s="7">
        <v>3981</v>
      </c>
      <c r="M108" s="7">
        <v>4048</v>
      </c>
      <c r="N108" s="7">
        <v>3462</v>
      </c>
      <c r="O108" s="7">
        <v>3879</v>
      </c>
      <c r="P108" s="7">
        <v>1490</v>
      </c>
      <c r="Q108" s="7">
        <v>4022</v>
      </c>
      <c r="R108" s="7">
        <v>713</v>
      </c>
      <c r="S108" s="7">
        <v>21951</v>
      </c>
      <c r="T108" s="7">
        <v>8532</v>
      </c>
      <c r="U108" s="7">
        <v>886</v>
      </c>
      <c r="V108" s="7">
        <v>496</v>
      </c>
    </row>
    <row r="109" spans="1:45" ht="15" customHeight="1" thickBot="1">
      <c r="A109" s="22">
        <v>29</v>
      </c>
      <c r="B109" s="21">
        <v>4026</v>
      </c>
      <c r="C109" s="21">
        <v>649</v>
      </c>
      <c r="D109" s="21">
        <v>3377</v>
      </c>
      <c r="E109" s="21">
        <v>57591</v>
      </c>
      <c r="F109" s="21">
        <v>26110</v>
      </c>
      <c r="G109" s="21">
        <v>39</v>
      </c>
      <c r="H109" s="21">
        <v>5059</v>
      </c>
      <c r="I109" s="21">
        <v>57244</v>
      </c>
      <c r="J109" s="21">
        <v>994</v>
      </c>
      <c r="K109" s="21">
        <v>1020</v>
      </c>
      <c r="L109" s="21">
        <v>4118</v>
      </c>
      <c r="M109" s="21">
        <v>4156</v>
      </c>
      <c r="N109" s="21">
        <v>3614</v>
      </c>
      <c r="O109" s="21">
        <v>4029</v>
      </c>
      <c r="P109" s="21">
        <v>1539</v>
      </c>
      <c r="Q109" s="21">
        <v>4131</v>
      </c>
      <c r="R109" s="21">
        <v>728</v>
      </c>
      <c r="S109" s="21">
        <v>22617</v>
      </c>
      <c r="T109" s="21">
        <v>8924</v>
      </c>
      <c r="U109" s="21">
        <v>872</v>
      </c>
      <c r="V109" s="21">
        <v>502</v>
      </c>
    </row>
    <row r="110" spans="1:45">
      <c r="A110" s="12" t="s">
        <v>31</v>
      </c>
    </row>
    <row r="111" spans="1:45" ht="14.25" thickBot="1">
      <c r="A111" s="1"/>
      <c r="E111" s="36" t="s">
        <v>35</v>
      </c>
      <c r="F111" s="36"/>
      <c r="V111" s="3" t="s">
        <v>32</v>
      </c>
    </row>
    <row r="112" spans="1:45">
      <c r="A112" s="30" t="s">
        <v>8</v>
      </c>
      <c r="B112" s="33" t="s">
        <v>13</v>
      </c>
      <c r="C112" s="33"/>
      <c r="D112" s="33"/>
      <c r="E112" s="33" t="s">
        <v>39</v>
      </c>
      <c r="F112" s="33"/>
      <c r="G112" s="33" t="s">
        <v>41</v>
      </c>
      <c r="H112" s="33"/>
      <c r="I112" s="34" t="s">
        <v>23</v>
      </c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</row>
    <row r="113" spans="1:29" ht="13.5" customHeight="1">
      <c r="A113" s="31"/>
      <c r="B113" s="24" t="s">
        <v>5</v>
      </c>
      <c r="C113" s="23" t="s">
        <v>9</v>
      </c>
      <c r="D113" s="23" t="s">
        <v>1</v>
      </c>
      <c r="E113" s="5" t="s">
        <v>5</v>
      </c>
      <c r="F113" s="5" t="s">
        <v>40</v>
      </c>
      <c r="G113" s="24" t="s">
        <v>12</v>
      </c>
      <c r="H113" s="23" t="s">
        <v>7</v>
      </c>
      <c r="I113" s="29" t="s">
        <v>5</v>
      </c>
      <c r="J113" s="24" t="s">
        <v>14</v>
      </c>
      <c r="K113" s="24" t="s">
        <v>15</v>
      </c>
      <c r="L113" s="24" t="s">
        <v>16</v>
      </c>
      <c r="M113" s="23" t="s">
        <v>17</v>
      </c>
      <c r="N113" s="23" t="s">
        <v>18</v>
      </c>
      <c r="O113" s="23" t="s">
        <v>38</v>
      </c>
      <c r="P113" s="24" t="s">
        <v>19</v>
      </c>
      <c r="Q113" s="24" t="s">
        <v>20</v>
      </c>
      <c r="R113" s="24" t="s">
        <v>21</v>
      </c>
      <c r="S113" s="23" t="s">
        <v>2</v>
      </c>
      <c r="T113" s="23" t="s">
        <v>3</v>
      </c>
      <c r="U113" s="26" t="s">
        <v>22</v>
      </c>
      <c r="V113" s="27" t="s">
        <v>6</v>
      </c>
    </row>
    <row r="114" spans="1:29">
      <c r="A114" s="32"/>
      <c r="B114" s="24"/>
      <c r="C114" s="24"/>
      <c r="D114" s="24"/>
      <c r="E114" s="5" t="s">
        <v>10</v>
      </c>
      <c r="F114" s="5" t="s">
        <v>11</v>
      </c>
      <c r="G114" s="24"/>
      <c r="H114" s="24"/>
      <c r="I114" s="29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5"/>
      <c r="U114" s="26"/>
      <c r="V114" s="28"/>
    </row>
    <row r="115" spans="1:29">
      <c r="A115" s="6" t="s">
        <v>42</v>
      </c>
      <c r="B115" s="7">
        <v>304</v>
      </c>
      <c r="C115" s="7">
        <v>104</v>
      </c>
      <c r="D115" s="7">
        <v>200</v>
      </c>
      <c r="E115" s="15">
        <v>31307</v>
      </c>
      <c r="F115" s="15">
        <v>16426</v>
      </c>
      <c r="G115" s="7" t="s">
        <v>37</v>
      </c>
      <c r="H115" s="15">
        <v>545</v>
      </c>
      <c r="I115" s="7">
        <f>SUM(J115:V115)</f>
        <v>13741</v>
      </c>
      <c r="J115" s="15">
        <v>214</v>
      </c>
      <c r="K115" s="7">
        <v>262</v>
      </c>
      <c r="L115" s="7">
        <v>712</v>
      </c>
      <c r="M115" s="15">
        <v>1270</v>
      </c>
      <c r="N115" s="15">
        <v>915</v>
      </c>
      <c r="O115" s="15">
        <v>810</v>
      </c>
      <c r="P115" s="15">
        <v>313</v>
      </c>
      <c r="Q115" s="15">
        <v>731</v>
      </c>
      <c r="R115" s="15">
        <v>227</v>
      </c>
      <c r="S115" s="15">
        <v>5448</v>
      </c>
      <c r="T115" s="15">
        <v>2618</v>
      </c>
      <c r="U115" s="15">
        <v>215</v>
      </c>
      <c r="V115" s="15">
        <v>6</v>
      </c>
    </row>
    <row r="116" spans="1:29">
      <c r="A116" s="4">
        <v>21</v>
      </c>
      <c r="B116" s="7">
        <v>492</v>
      </c>
      <c r="C116" s="7">
        <v>160</v>
      </c>
      <c r="D116" s="7">
        <v>332</v>
      </c>
      <c r="E116" s="7">
        <v>38089</v>
      </c>
      <c r="F116" s="7">
        <v>17461</v>
      </c>
      <c r="G116" s="7">
        <v>3</v>
      </c>
      <c r="H116" s="7">
        <v>1562</v>
      </c>
      <c r="I116" s="7">
        <f>SUM(J116:V116)</f>
        <v>17504</v>
      </c>
      <c r="J116" s="7">
        <v>246</v>
      </c>
      <c r="K116" s="7">
        <v>299</v>
      </c>
      <c r="L116" s="7">
        <v>872</v>
      </c>
      <c r="M116" s="7">
        <v>1449</v>
      </c>
      <c r="N116" s="7">
        <v>1144</v>
      </c>
      <c r="O116" s="7">
        <v>1103</v>
      </c>
      <c r="P116" s="7">
        <v>400</v>
      </c>
      <c r="Q116" s="7">
        <v>888</v>
      </c>
      <c r="R116" s="7">
        <v>255</v>
      </c>
      <c r="S116" s="7">
        <v>7328</v>
      </c>
      <c r="T116" s="7">
        <v>3121</v>
      </c>
      <c r="U116" s="7">
        <v>391</v>
      </c>
      <c r="V116" s="7">
        <v>8</v>
      </c>
    </row>
    <row r="117" spans="1:29">
      <c r="A117" s="4">
        <v>22</v>
      </c>
      <c r="B117" s="7">
        <f>SUM(C117:D117)</f>
        <v>650</v>
      </c>
      <c r="C117" s="7">
        <v>193</v>
      </c>
      <c r="D117" s="7">
        <v>457</v>
      </c>
      <c r="E117" s="7">
        <v>44912</v>
      </c>
      <c r="F117" s="7">
        <v>20597</v>
      </c>
      <c r="G117" s="7">
        <v>9</v>
      </c>
      <c r="H117" s="7">
        <v>2142</v>
      </c>
      <c r="I117" s="7">
        <f>SUM(J117:V117)</f>
        <v>18814</v>
      </c>
      <c r="J117" s="7">
        <v>259</v>
      </c>
      <c r="K117" s="7">
        <v>305</v>
      </c>
      <c r="L117" s="7">
        <v>920</v>
      </c>
      <c r="M117" s="7">
        <v>1472</v>
      </c>
      <c r="N117" s="7">
        <v>1206</v>
      </c>
      <c r="O117" s="7">
        <v>1186</v>
      </c>
      <c r="P117" s="7">
        <v>414</v>
      </c>
      <c r="Q117" s="7">
        <v>919</v>
      </c>
      <c r="R117" s="7">
        <v>263</v>
      </c>
      <c r="S117" s="7">
        <v>7965</v>
      </c>
      <c r="T117" s="7">
        <v>3334</v>
      </c>
      <c r="U117" s="7">
        <v>563</v>
      </c>
      <c r="V117" s="7">
        <v>8</v>
      </c>
    </row>
    <row r="118" spans="1:29">
      <c r="A118" s="4">
        <v>23</v>
      </c>
      <c r="B118" s="10">
        <f>SUM(C118:D118)</f>
        <v>756</v>
      </c>
      <c r="C118" s="7">
        <v>208</v>
      </c>
      <c r="D118" s="7">
        <v>548</v>
      </c>
      <c r="E118" s="7">
        <v>44578</v>
      </c>
      <c r="F118" s="7">
        <v>21483</v>
      </c>
      <c r="G118" s="7">
        <v>16</v>
      </c>
      <c r="H118" s="7">
        <v>270</v>
      </c>
      <c r="I118" s="7">
        <f>SUM(J118:V118)</f>
        <v>19919</v>
      </c>
      <c r="J118" s="7">
        <v>270</v>
      </c>
      <c r="K118" s="7">
        <v>317</v>
      </c>
      <c r="L118" s="7">
        <v>960</v>
      </c>
      <c r="M118" s="7">
        <v>1516</v>
      </c>
      <c r="N118" s="7">
        <v>1270</v>
      </c>
      <c r="O118" s="7">
        <v>1314</v>
      </c>
      <c r="P118" s="7">
        <v>438</v>
      </c>
      <c r="Q118" s="7">
        <v>941</v>
      </c>
      <c r="R118" s="7">
        <v>276</v>
      </c>
      <c r="S118" s="7">
        <v>8442</v>
      </c>
      <c r="T118" s="7">
        <v>3532</v>
      </c>
      <c r="U118" s="7">
        <v>628</v>
      </c>
      <c r="V118" s="7">
        <v>15</v>
      </c>
    </row>
    <row r="119" spans="1:29">
      <c r="A119" s="4">
        <v>24</v>
      </c>
      <c r="B119" s="7">
        <v>869</v>
      </c>
      <c r="C119" s="7">
        <v>236</v>
      </c>
      <c r="D119" s="7">
        <v>633</v>
      </c>
      <c r="E119" s="7">
        <v>41762</v>
      </c>
      <c r="F119" s="7">
        <v>20528</v>
      </c>
      <c r="G119" s="7">
        <v>3</v>
      </c>
      <c r="H119" s="7">
        <v>538</v>
      </c>
      <c r="I119" s="7">
        <v>20952</v>
      </c>
      <c r="J119" s="7">
        <v>298</v>
      </c>
      <c r="K119" s="7">
        <v>333</v>
      </c>
      <c r="L119" s="7">
        <v>1028</v>
      </c>
      <c r="M119" s="7">
        <v>1574</v>
      </c>
      <c r="N119" s="7">
        <v>1314</v>
      </c>
      <c r="O119" s="7">
        <v>1428</v>
      </c>
      <c r="P119" s="7">
        <v>450</v>
      </c>
      <c r="Q119" s="7">
        <v>956</v>
      </c>
      <c r="R119" s="7">
        <v>280</v>
      </c>
      <c r="S119" s="7">
        <v>8997</v>
      </c>
      <c r="T119" s="7">
        <v>3731</v>
      </c>
      <c r="U119" s="7">
        <v>533</v>
      </c>
      <c r="V119" s="7">
        <v>30</v>
      </c>
    </row>
    <row r="120" spans="1:29">
      <c r="A120" s="4">
        <v>25</v>
      </c>
      <c r="B120" s="7">
        <v>947</v>
      </c>
      <c r="C120" s="7">
        <v>241</v>
      </c>
      <c r="D120" s="7">
        <v>706</v>
      </c>
      <c r="E120" s="7">
        <v>35660</v>
      </c>
      <c r="F120" s="7">
        <v>17047</v>
      </c>
      <c r="G120" s="7">
        <v>3</v>
      </c>
      <c r="H120" s="7">
        <v>1094</v>
      </c>
      <c r="I120" s="7">
        <v>22030</v>
      </c>
      <c r="J120" s="7">
        <v>302</v>
      </c>
      <c r="K120" s="7">
        <v>346</v>
      </c>
      <c r="L120" s="7">
        <v>1056</v>
      </c>
      <c r="M120" s="7">
        <v>1657</v>
      </c>
      <c r="N120" s="7">
        <v>1399</v>
      </c>
      <c r="O120" s="7">
        <v>1557</v>
      </c>
      <c r="P120" s="7">
        <v>478</v>
      </c>
      <c r="Q120" s="7">
        <v>994</v>
      </c>
      <c r="R120" s="7">
        <v>289</v>
      </c>
      <c r="S120" s="7">
        <v>9509</v>
      </c>
      <c r="T120" s="7">
        <v>3894</v>
      </c>
      <c r="U120" s="7">
        <v>517</v>
      </c>
      <c r="V120" s="7">
        <v>32</v>
      </c>
    </row>
    <row r="121" spans="1:29">
      <c r="A121" s="4">
        <v>26</v>
      </c>
      <c r="B121" s="7">
        <v>1147</v>
      </c>
      <c r="C121" s="7">
        <v>364</v>
      </c>
      <c r="D121" s="7">
        <v>783</v>
      </c>
      <c r="E121" s="7">
        <v>47858</v>
      </c>
      <c r="F121" s="7">
        <v>22392</v>
      </c>
      <c r="G121" s="7">
        <v>5</v>
      </c>
      <c r="H121" s="7">
        <v>2105</v>
      </c>
      <c r="I121" s="7">
        <v>23094</v>
      </c>
      <c r="J121" s="7">
        <v>306</v>
      </c>
      <c r="K121" s="7">
        <v>376</v>
      </c>
      <c r="L121" s="7">
        <v>1088</v>
      </c>
      <c r="M121" s="7">
        <v>1735</v>
      </c>
      <c r="N121" s="7">
        <v>1468</v>
      </c>
      <c r="O121" s="7">
        <v>1637</v>
      </c>
      <c r="P121" s="7">
        <v>493</v>
      </c>
      <c r="Q121" s="7">
        <v>1012</v>
      </c>
      <c r="R121" s="7">
        <v>293</v>
      </c>
      <c r="S121" s="7">
        <v>10080</v>
      </c>
      <c r="T121" s="7">
        <v>4056</v>
      </c>
      <c r="U121" s="7">
        <v>518</v>
      </c>
      <c r="V121" s="7">
        <v>32</v>
      </c>
    </row>
    <row r="122" spans="1:29">
      <c r="A122" s="4">
        <v>27</v>
      </c>
      <c r="B122" s="10">
        <v>1265</v>
      </c>
      <c r="C122" s="7">
        <v>397</v>
      </c>
      <c r="D122" s="7">
        <v>868</v>
      </c>
      <c r="E122" s="7">
        <v>42923</v>
      </c>
      <c r="F122" s="7">
        <v>19090</v>
      </c>
      <c r="G122" s="7">
        <v>5</v>
      </c>
      <c r="H122" s="7">
        <v>273</v>
      </c>
      <c r="I122" s="7">
        <v>24199</v>
      </c>
      <c r="J122" s="7">
        <v>316</v>
      </c>
      <c r="K122" s="7">
        <v>400</v>
      </c>
      <c r="L122" s="7">
        <v>1146</v>
      </c>
      <c r="M122" s="7">
        <v>1846</v>
      </c>
      <c r="N122" s="7">
        <v>1526</v>
      </c>
      <c r="O122" s="7">
        <v>1789</v>
      </c>
      <c r="P122" s="7">
        <v>509</v>
      </c>
      <c r="Q122" s="7">
        <v>1036</v>
      </c>
      <c r="R122" s="7">
        <v>299</v>
      </c>
      <c r="S122" s="7">
        <v>10519</v>
      </c>
      <c r="T122" s="7">
        <v>4245</v>
      </c>
      <c r="U122" s="7">
        <v>568</v>
      </c>
      <c r="V122" s="7">
        <v>0</v>
      </c>
    </row>
    <row r="123" spans="1:29">
      <c r="A123" s="4">
        <v>28</v>
      </c>
      <c r="B123" s="7">
        <v>1374</v>
      </c>
      <c r="C123" s="7">
        <v>435</v>
      </c>
      <c r="D123" s="7">
        <v>939</v>
      </c>
      <c r="E123" s="7">
        <v>40299</v>
      </c>
      <c r="F123" s="7">
        <v>17700</v>
      </c>
      <c r="G123" s="7">
        <v>6</v>
      </c>
      <c r="H123" s="7">
        <v>512</v>
      </c>
      <c r="I123" s="7">
        <v>25218</v>
      </c>
      <c r="J123" s="7">
        <v>335</v>
      </c>
      <c r="K123" s="7">
        <v>414</v>
      </c>
      <c r="L123" s="7">
        <v>1205</v>
      </c>
      <c r="M123" s="7">
        <v>1903</v>
      </c>
      <c r="N123" s="7">
        <v>1550</v>
      </c>
      <c r="O123" s="7">
        <v>1857</v>
      </c>
      <c r="P123" s="7">
        <v>539</v>
      </c>
      <c r="Q123" s="7">
        <v>1064</v>
      </c>
      <c r="R123" s="7">
        <v>307</v>
      </c>
      <c r="S123" s="7">
        <v>11005</v>
      </c>
      <c r="T123" s="7">
        <v>4457</v>
      </c>
      <c r="U123" s="7">
        <v>582</v>
      </c>
      <c r="V123" s="7">
        <v>0</v>
      </c>
    </row>
    <row r="124" spans="1:29" ht="14.25" thickBot="1">
      <c r="A124" s="22">
        <v>29</v>
      </c>
      <c r="B124" s="21">
        <v>1472</v>
      </c>
      <c r="C124" s="21">
        <v>469</v>
      </c>
      <c r="D124" s="21">
        <v>1003</v>
      </c>
      <c r="E124" s="21">
        <v>43599</v>
      </c>
      <c r="F124" s="21">
        <v>19283</v>
      </c>
      <c r="G124" s="21">
        <v>10</v>
      </c>
      <c r="H124" s="21">
        <v>1281</v>
      </c>
      <c r="I124" s="21">
        <v>26316</v>
      </c>
      <c r="J124" s="21">
        <v>346</v>
      </c>
      <c r="K124" s="21">
        <v>448</v>
      </c>
      <c r="L124" s="21">
        <v>1247</v>
      </c>
      <c r="M124" s="21">
        <v>1960</v>
      </c>
      <c r="N124" s="21">
        <v>1630</v>
      </c>
      <c r="O124" s="21">
        <v>2047</v>
      </c>
      <c r="P124" s="21">
        <v>559</v>
      </c>
      <c r="Q124" s="21">
        <v>1101</v>
      </c>
      <c r="R124" s="21">
        <v>322</v>
      </c>
      <c r="S124" s="21">
        <v>11453</v>
      </c>
      <c r="T124" s="21">
        <v>4617</v>
      </c>
      <c r="U124" s="21">
        <v>586</v>
      </c>
      <c r="V124" s="21">
        <v>0</v>
      </c>
    </row>
    <row r="125" spans="1:29">
      <c r="A125" s="12" t="s">
        <v>36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7" spans="1:29">
      <c r="I127" s="7"/>
      <c r="J127" s="7"/>
      <c r="K127" s="11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</row>
    <row r="128" spans="1:29"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</row>
  </sheetData>
  <mergeCells count="150">
    <mergeCell ref="V69:V70"/>
    <mergeCell ref="V91:V92"/>
    <mergeCell ref="I90:V90"/>
    <mergeCell ref="I68:V68"/>
    <mergeCell ref="I69:I70"/>
    <mergeCell ref="J69:J70"/>
    <mergeCell ref="K69:K70"/>
    <mergeCell ref="L69:L70"/>
    <mergeCell ref="M69:M70"/>
    <mergeCell ref="N69:N70"/>
    <mergeCell ref="V47:V48"/>
    <mergeCell ref="I46:V46"/>
    <mergeCell ref="I24:V24"/>
    <mergeCell ref="I25:I26"/>
    <mergeCell ref="J25:J26"/>
    <mergeCell ref="K25:K26"/>
    <mergeCell ref="L25:L26"/>
    <mergeCell ref="I47:I48"/>
    <mergeCell ref="J47:J48"/>
    <mergeCell ref="K47:K48"/>
    <mergeCell ref="V3:V4"/>
    <mergeCell ref="I2:V2"/>
    <mergeCell ref="V25:V26"/>
    <mergeCell ref="M25:M26"/>
    <mergeCell ref="N25:N26"/>
    <mergeCell ref="I3:I4"/>
    <mergeCell ref="U25:U26"/>
    <mergeCell ref="T25:T26"/>
    <mergeCell ref="O25:O26"/>
    <mergeCell ref="P25:P26"/>
    <mergeCell ref="S47:S48"/>
    <mergeCell ref="A24:A26"/>
    <mergeCell ref="B25:B26"/>
    <mergeCell ref="C25:C26"/>
    <mergeCell ref="D25:D26"/>
    <mergeCell ref="B24:D24"/>
    <mergeCell ref="G24:H24"/>
    <mergeCell ref="G25:G26"/>
    <mergeCell ref="H25:H26"/>
    <mergeCell ref="S25:S26"/>
    <mergeCell ref="Q25:Q26"/>
    <mergeCell ref="R25:R26"/>
    <mergeCell ref="B46:D46"/>
    <mergeCell ref="E46:F46"/>
    <mergeCell ref="G46:H46"/>
    <mergeCell ref="B47:B48"/>
    <mergeCell ref="C47:C48"/>
    <mergeCell ref="D47:D48"/>
    <mergeCell ref="H47:H48"/>
    <mergeCell ref="U47:U48"/>
    <mergeCell ref="A68:A70"/>
    <mergeCell ref="B68:D68"/>
    <mergeCell ref="E68:F68"/>
    <mergeCell ref="G68:H68"/>
    <mergeCell ref="B69:B70"/>
    <mergeCell ref="C69:C70"/>
    <mergeCell ref="D69:D70"/>
    <mergeCell ref="G47:G48"/>
    <mergeCell ref="A46:A48"/>
    <mergeCell ref="R69:R70"/>
    <mergeCell ref="Q47:Q48"/>
    <mergeCell ref="R47:R48"/>
    <mergeCell ref="L47:L48"/>
    <mergeCell ref="O47:O48"/>
    <mergeCell ref="P47:P48"/>
    <mergeCell ref="T47:T48"/>
    <mergeCell ref="G69:G70"/>
    <mergeCell ref="H69:H70"/>
    <mergeCell ref="O69:O70"/>
    <mergeCell ref="P69:P70"/>
    <mergeCell ref="S69:S70"/>
    <mergeCell ref="T69:T70"/>
    <mergeCell ref="M47:M48"/>
    <mergeCell ref="N47:N48"/>
    <mergeCell ref="Q69:Q70"/>
    <mergeCell ref="U69:U70"/>
    <mergeCell ref="A90:A92"/>
    <mergeCell ref="B90:D90"/>
    <mergeCell ref="E90:F90"/>
    <mergeCell ref="G90:H90"/>
    <mergeCell ref="B91:B92"/>
    <mergeCell ref="C91:C92"/>
    <mergeCell ref="D91:D92"/>
    <mergeCell ref="R91:R92"/>
    <mergeCell ref="K91:K92"/>
    <mergeCell ref="L91:L92"/>
    <mergeCell ref="M91:M92"/>
    <mergeCell ref="N91:N92"/>
    <mergeCell ref="G91:G92"/>
    <mergeCell ref="H91:H92"/>
    <mergeCell ref="I91:I92"/>
    <mergeCell ref="J91:J92"/>
    <mergeCell ref="S91:S92"/>
    <mergeCell ref="T91:T92"/>
    <mergeCell ref="U91:U92"/>
    <mergeCell ref="J3:J4"/>
    <mergeCell ref="K3:K4"/>
    <mergeCell ref="N3:N4"/>
    <mergeCell ref="O3:O4"/>
    <mergeCell ref="O91:O92"/>
    <mergeCell ref="P91:P92"/>
    <mergeCell ref="Q91:Q92"/>
    <mergeCell ref="A2:A4"/>
    <mergeCell ref="B2:D2"/>
    <mergeCell ref="E2:F2"/>
    <mergeCell ref="G2:H2"/>
    <mergeCell ref="B3:B4"/>
    <mergeCell ref="C3:C4"/>
    <mergeCell ref="D3:D4"/>
    <mergeCell ref="G3:G4"/>
    <mergeCell ref="H3:H4"/>
    <mergeCell ref="E1:F1"/>
    <mergeCell ref="T3:T4"/>
    <mergeCell ref="U3:U4"/>
    <mergeCell ref="P3:P4"/>
    <mergeCell ref="Q3:Q4"/>
    <mergeCell ref="R3:R4"/>
    <mergeCell ref="S3:S4"/>
    <mergeCell ref="L3:L4"/>
    <mergeCell ref="M3:M4"/>
    <mergeCell ref="E23:F23"/>
    <mergeCell ref="E45:F45"/>
    <mergeCell ref="E67:F67"/>
    <mergeCell ref="E89:F89"/>
    <mergeCell ref="E24:F24"/>
    <mergeCell ref="E111:F111"/>
    <mergeCell ref="A112:A114"/>
    <mergeCell ref="B112:D112"/>
    <mergeCell ref="E112:F112"/>
    <mergeCell ref="G112:H112"/>
    <mergeCell ref="I112:V112"/>
    <mergeCell ref="B113:B114"/>
    <mergeCell ref="C113:C114"/>
    <mergeCell ref="D113:D114"/>
    <mergeCell ref="G113:G114"/>
    <mergeCell ref="H113:H114"/>
    <mergeCell ref="I113:I114"/>
    <mergeCell ref="J113:J114"/>
    <mergeCell ref="K113:K114"/>
    <mergeCell ref="L113:L114"/>
    <mergeCell ref="M113:M114"/>
    <mergeCell ref="N113:N114"/>
    <mergeCell ref="O113:O114"/>
    <mergeCell ref="T113:T114"/>
    <mergeCell ref="U113:U114"/>
    <mergeCell ref="V113:V114"/>
    <mergeCell ref="P113:P114"/>
    <mergeCell ref="Q113:Q114"/>
    <mergeCell ref="R113:R114"/>
    <mergeCell ref="S113:S114"/>
  </mergeCells>
  <phoneticPr fontId="2"/>
  <pageMargins left="0.78740157480314965" right="0.78740157480314965" top="0.35433070866141736" bottom="0.27559055118110237" header="0.31496062992125984" footer="0.27559055118110237"/>
  <pageSetup paperSize="9" scale="61" fitToWidth="0" fitToHeight="0" orientation="landscape" r:id="rId1"/>
  <headerFooter alignWithMargins="0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JWS26135</dc:creator>
  <cp:lastPrinted>2018-06-13T07:09:15Z</cp:lastPrinted>
  <dcterms:created xsi:type="dcterms:W3CDTF">1997-01-08T22:48:59Z</dcterms:created>
  <dcterms:modified xsi:type="dcterms:W3CDTF">2023-03-02T06:11:36Z</dcterms:modified>
</cp:coreProperties>
</file>