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399649EC-514F-48DB-A725-3D5AFDD197EC}" xr6:coauthVersionLast="36" xr6:coauthVersionMax="36" xr10:uidLastSave="{00000000-0000-0000-0000-000000000000}"/>
  <bookViews>
    <workbookView xWindow="0" yWindow="0" windowWidth="19980" windowHeight="9180" tabRatio="807"/>
  </bookViews>
  <sheets>
    <sheet name="20-27" sheetId="8" r:id="rId1"/>
  </sheets>
  <definedNames>
    <definedName name="_xlnm.Print_Area" localSheetId="0">'20-27'!$A:$AG</definedName>
  </definedNames>
  <calcPr calcId="191029" fullCalcOnLoad="1"/>
</workbook>
</file>

<file path=xl/calcChain.xml><?xml version="1.0" encoding="utf-8"?>
<calcChain xmlns="http://schemas.openxmlformats.org/spreadsheetml/2006/main">
  <c r="C22" i="8" l="1"/>
  <c r="S22" i="8"/>
  <c r="S21" i="8"/>
  <c r="S20" i="8"/>
  <c r="C21" i="8"/>
  <c r="C20" i="8"/>
  <c r="C7" i="8"/>
  <c r="F7" i="8"/>
  <c r="G7" i="8"/>
  <c r="H7" i="8"/>
  <c r="I7" i="8"/>
  <c r="J7" i="8"/>
  <c r="K7" i="8"/>
  <c r="L7" i="8"/>
  <c r="M7" i="8"/>
  <c r="R7" i="8"/>
  <c r="S7" i="8"/>
  <c r="V7" i="8"/>
  <c r="W7" i="8"/>
  <c r="X7" i="8"/>
  <c r="Y7" i="8"/>
  <c r="Z7" i="8"/>
  <c r="AA7" i="8"/>
  <c r="AB7" i="8"/>
  <c r="AC7" i="8"/>
  <c r="C8" i="8"/>
  <c r="F8" i="8"/>
  <c r="G8" i="8"/>
  <c r="H8" i="8"/>
  <c r="I8" i="8"/>
  <c r="J8" i="8"/>
  <c r="K8" i="8"/>
  <c r="L8" i="8"/>
  <c r="M8" i="8"/>
  <c r="R8" i="8"/>
  <c r="S8" i="8"/>
  <c r="V8" i="8"/>
  <c r="W8" i="8"/>
  <c r="X8" i="8"/>
  <c r="Y8" i="8"/>
  <c r="Z8" i="8"/>
  <c r="AA8" i="8"/>
  <c r="AB8" i="8"/>
  <c r="AC8" i="8"/>
  <c r="C9" i="8"/>
  <c r="F9" i="8"/>
  <c r="G9" i="8"/>
  <c r="H9" i="8"/>
  <c r="I9" i="8"/>
  <c r="J9" i="8"/>
  <c r="K9" i="8"/>
  <c r="L9" i="8"/>
  <c r="M9" i="8"/>
  <c r="R9" i="8"/>
  <c r="S9" i="8"/>
  <c r="V9" i="8"/>
  <c r="W9" i="8"/>
  <c r="X9" i="8"/>
  <c r="Y9" i="8"/>
  <c r="Z9" i="8"/>
  <c r="AA9" i="8"/>
  <c r="AB9" i="8"/>
  <c r="AC9" i="8"/>
  <c r="C10" i="8"/>
  <c r="F10" i="8"/>
  <c r="G10" i="8"/>
  <c r="H10" i="8"/>
  <c r="I10" i="8"/>
  <c r="J10" i="8"/>
  <c r="K10" i="8"/>
  <c r="L10" i="8"/>
  <c r="M10" i="8"/>
  <c r="R10" i="8"/>
  <c r="S10" i="8"/>
  <c r="V10" i="8"/>
  <c r="W10" i="8"/>
  <c r="X10" i="8"/>
  <c r="Y10" i="8"/>
  <c r="Z10" i="8"/>
  <c r="AA10" i="8"/>
  <c r="AB10" i="8"/>
  <c r="AC10" i="8"/>
  <c r="B9" i="8"/>
  <c r="B8" i="8"/>
  <c r="B10" i="8"/>
  <c r="B7" i="8"/>
</calcChain>
</file>

<file path=xl/sharedStrings.xml><?xml version="1.0" encoding="utf-8"?>
<sst xmlns="http://schemas.openxmlformats.org/spreadsheetml/2006/main" count="217" uniqueCount="26">
  <si>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</si>
  <si>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</si>
  <si>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</si>
  <si>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</si>
  <si>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</si>
  <si>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</si>
  <si>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</si>
  <si>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</si>
  <si>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</si>
  <si>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</si>
  <si>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</si>
  <si>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</si>
  <si>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</si>
  <si>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</si>
  <si>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</si>
  <si>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</si>
  <si>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</si>
  <si>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</si>
  <si>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</si>
  <si>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</si>
  <si>
    <t>今井241-2</t>
    <rPh sb="0" eb="2">
      <t>イマイ</t>
    </rPh>
    <phoneticPr fontId="2"/>
  </si>
  <si>
    <t>体育実技用具費</t>
    <rPh sb="0" eb="2">
      <t>タイイク</t>
    </rPh>
    <rPh sb="2" eb="4">
      <t>ジツギ</t>
    </rPh>
    <rPh sb="4" eb="6">
      <t>ヨウグ</t>
    </rPh>
    <rPh sb="6" eb="7">
      <t>ヒ</t>
    </rPh>
    <phoneticPr fontId="2"/>
  </si>
  <si>
    <t>新入学児童学用品費等（入学前支給）</t>
    <rPh sb="0" eb="1">
      <t>シン</t>
    </rPh>
    <rPh sb="1" eb="3">
      <t>ニュウガク</t>
    </rPh>
    <rPh sb="3" eb="5">
      <t>ジドウ</t>
    </rPh>
    <rPh sb="5" eb="8">
      <t>ガクヨウヒン</t>
    </rPh>
    <rPh sb="8" eb="9">
      <t>ヒ</t>
    </rPh>
    <rPh sb="9" eb="10">
      <t>トウ</t>
    </rPh>
    <rPh sb="11" eb="14">
      <t>ニュウガクマエ</t>
    </rPh>
    <rPh sb="14" eb="16">
      <t>シキュウ</t>
    </rPh>
    <phoneticPr fontId="2"/>
  </si>
  <si>
    <t>新入学児童学用品費等（入学後支給）</t>
    <rPh sb="0" eb="1">
      <t>シン</t>
    </rPh>
    <rPh sb="1" eb="3">
      <t>ニュウガク</t>
    </rPh>
    <rPh sb="3" eb="5">
      <t>ジドウ</t>
    </rPh>
    <rPh sb="5" eb="8">
      <t>ガクヨウヒン</t>
    </rPh>
    <rPh sb="8" eb="9">
      <t>ヒ</t>
    </rPh>
    <rPh sb="9" eb="10">
      <t>トウ</t>
    </rPh>
    <rPh sb="11" eb="14">
      <t>ニュウガクゴ</t>
    </rPh>
    <rPh sb="14" eb="16">
      <t>シキュウ</t>
    </rPh>
    <phoneticPr fontId="2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</si>
  <si>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2"/>
  </si>
  <si>
    <t>学用品，通学用品
校外活動費（宿泊無）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rPh sb="15" eb="17">
      <t>シュクハク</t>
    </rPh>
    <rPh sb="17" eb="18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</si>
</sst>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 shrinkToFit="1"/>
    </xf>
    <xf numFmtId="0" fontId="5" fillId="0" borderId="20" xfId="0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0" fontId="5" fillId="0" borderId="41" xfId="0" applyFont="1" applyFill="1" applyBorder="1" applyAlignment="1">
      <alignment horizontal="center" vertical="center"/>
    </xf>
    <xf numFmtId="38" fontId="5" fillId="0" borderId="42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/>
    </xf>
    <xf numFmtId="38" fontId="5" fillId="0" borderId="45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47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51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distributed" vertical="center" wrapText="1"/>
    </xf>
    <xf numFmtId="0" fontId="5" fillId="0" borderId="36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tabSelected="1" zoomScaleNormal="100" zoomScaleSheetLayoutView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23" sqref="C23"/>
    </sheetView>
  </sheetViews>
  <sheetFormatPr defaultRowHeight="13.5"/>
  <cols>
    <col min="1" max="1" width="10.125" style="2" customWidth="1"/>
    <col min="2" max="2" width="5.625" style="2" customWidth="1"/>
    <col min="3" max="3" width="12.375" style="2" customWidth="1"/>
    <col min="4" max="4" width="5.625" style="2" customWidth="1"/>
    <col min="5" max="5" width="12.375" style="2" customWidth="1"/>
    <col min="6" max="6" width="5.625" style="2" customWidth="1"/>
    <col min="7" max="7" width="12.375" style="2" customWidth="1"/>
    <col min="8" max="8" width="5.625" style="2" customWidth="1"/>
    <col min="9" max="9" width="12.375" style="2" customWidth="1"/>
    <col min="10" max="10" width="5.625" style="2" customWidth="1"/>
    <col min="11" max="11" width="12.375" style="2" customWidth="1"/>
    <col min="12" max="12" width="5.625" style="2" customWidth="1"/>
    <col min="13" max="13" width="12.375" style="2" customWidth="1"/>
    <col min="14" max="14" width="5.625" style="2" customWidth="1"/>
    <col min="15" max="15" width="12.375" style="2" customWidth="1"/>
    <col min="16" max="16" width="6.625" style="2" customWidth="1"/>
    <col min="17" max="17" width="12.375" style="2" customWidth="1"/>
    <col min="18" max="18" width="7.625" style="2" customWidth="1"/>
    <col min="19" max="19" width="12.375" style="2" customWidth="1"/>
    <col min="20" max="20" width="5.625" style="2" customWidth="1"/>
    <col min="21" max="21" width="12.125" style="2" customWidth="1"/>
    <col min="22" max="22" width="5.625" style="2" customWidth="1"/>
    <col min="23" max="23" width="12.375" style="2" customWidth="1"/>
    <col min="24" max="24" width="5.625" style="2" customWidth="1"/>
    <col min="25" max="25" width="12.375" style="2" customWidth="1"/>
    <col min="26" max="26" width="5.625" style="2" customWidth="1"/>
    <col min="27" max="27" width="12.375" style="2" customWidth="1"/>
    <col min="28" max="28" width="5.625" style="2" customWidth="1"/>
    <col min="29" max="29" width="12.375" style="2" customWidth="1"/>
    <col min="30" max="30" width="9.125" style="2" bestFit="1" customWidth="1"/>
    <col min="31" max="31" width="12.375" style="2" customWidth="1"/>
    <col min="32" max="32" width="9.125" style="2" bestFit="1" customWidth="1"/>
    <col min="33" max="33" width="12.375" style="2" customWidth="1"/>
    <col min="34" max="16384" width="9" style="2"/>
  </cols>
  <sheetData>
    <row r="1" spans="1:33" ht="18" customHeight="1" thickBot="1">
      <c r="A1" s="1" t="s">
        <v>0</v>
      </c>
      <c r="J1" s="3" t="s">
        <v>1</v>
      </c>
      <c r="AC1" s="4" t="s">
        <v>18</v>
      </c>
      <c r="AD1" s="18"/>
      <c r="AE1" s="18"/>
      <c r="AF1" s="18"/>
      <c r="AG1" s="18"/>
    </row>
    <row r="2" spans="1:33">
      <c r="A2" s="73" t="s">
        <v>9</v>
      </c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  <c r="R2" s="80" t="s">
        <v>4</v>
      </c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81"/>
    </row>
    <row r="3" spans="1:33" ht="13.5" customHeight="1">
      <c r="A3" s="74"/>
      <c r="B3" s="66" t="s">
        <v>25</v>
      </c>
      <c r="C3" s="55"/>
      <c r="D3" s="54" t="s">
        <v>22</v>
      </c>
      <c r="E3" s="55"/>
      <c r="F3" s="54" t="s">
        <v>23</v>
      </c>
      <c r="G3" s="55"/>
      <c r="H3" s="55" t="s">
        <v>13</v>
      </c>
      <c r="I3" s="55"/>
      <c r="J3" s="55" t="s">
        <v>14</v>
      </c>
      <c r="K3" s="55"/>
      <c r="L3" s="55" t="s">
        <v>15</v>
      </c>
      <c r="M3" s="70"/>
      <c r="N3" s="50" t="s">
        <v>24</v>
      </c>
      <c r="O3" s="51"/>
      <c r="P3" s="50" t="s">
        <v>21</v>
      </c>
      <c r="Q3" s="75"/>
      <c r="R3" s="66" t="s">
        <v>25</v>
      </c>
      <c r="S3" s="55"/>
      <c r="T3" s="54" t="s">
        <v>22</v>
      </c>
      <c r="U3" s="55"/>
      <c r="V3" s="54" t="s">
        <v>23</v>
      </c>
      <c r="W3" s="55"/>
      <c r="X3" s="55" t="s">
        <v>13</v>
      </c>
      <c r="Y3" s="55"/>
      <c r="Z3" s="55" t="s">
        <v>14</v>
      </c>
      <c r="AA3" s="55"/>
      <c r="AB3" s="55" t="s">
        <v>15</v>
      </c>
      <c r="AC3" s="55"/>
      <c r="AD3" s="50" t="s">
        <v>24</v>
      </c>
      <c r="AE3" s="51"/>
      <c r="AF3" s="64" t="s">
        <v>21</v>
      </c>
      <c r="AG3" s="65"/>
    </row>
    <row r="4" spans="1:33">
      <c r="A4" s="74"/>
      <c r="B4" s="67"/>
      <c r="C4" s="55"/>
      <c r="D4" s="55"/>
      <c r="E4" s="55"/>
      <c r="F4" s="55"/>
      <c r="G4" s="55"/>
      <c r="H4" s="55"/>
      <c r="I4" s="55"/>
      <c r="J4" s="55"/>
      <c r="K4" s="55"/>
      <c r="L4" s="55"/>
      <c r="M4" s="70"/>
      <c r="N4" s="52"/>
      <c r="O4" s="53"/>
      <c r="P4" s="52"/>
      <c r="Q4" s="76"/>
      <c r="R4" s="67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2"/>
      <c r="AE4" s="53"/>
      <c r="AF4" s="64"/>
      <c r="AG4" s="65"/>
    </row>
    <row r="5" spans="1:33" ht="19.5" customHeight="1">
      <c r="A5" s="74"/>
      <c r="B5" s="24" t="s">
        <v>10</v>
      </c>
      <c r="C5" s="20" t="s">
        <v>16</v>
      </c>
      <c r="D5" s="45" t="s">
        <v>10</v>
      </c>
      <c r="E5" s="48" t="s">
        <v>16</v>
      </c>
      <c r="F5" s="26" t="s">
        <v>10</v>
      </c>
      <c r="G5" s="20" t="s">
        <v>16</v>
      </c>
      <c r="H5" s="26" t="s">
        <v>10</v>
      </c>
      <c r="I5" s="20" t="s">
        <v>16</v>
      </c>
      <c r="J5" s="26" t="s">
        <v>10</v>
      </c>
      <c r="K5" s="20" t="s">
        <v>16</v>
      </c>
      <c r="L5" s="26" t="s">
        <v>10</v>
      </c>
      <c r="M5" s="20" t="s">
        <v>16</v>
      </c>
      <c r="N5" s="6" t="s">
        <v>10</v>
      </c>
      <c r="O5" s="48" t="s">
        <v>16</v>
      </c>
      <c r="P5" s="6" t="s">
        <v>10</v>
      </c>
      <c r="Q5" s="49" t="s">
        <v>16</v>
      </c>
      <c r="R5" s="24" t="s">
        <v>10</v>
      </c>
      <c r="S5" s="20" t="s">
        <v>16</v>
      </c>
      <c r="T5" s="26" t="s">
        <v>10</v>
      </c>
      <c r="U5" s="20" t="s">
        <v>16</v>
      </c>
      <c r="V5" s="26" t="s">
        <v>10</v>
      </c>
      <c r="W5" s="20" t="s">
        <v>16</v>
      </c>
      <c r="X5" s="26" t="s">
        <v>10</v>
      </c>
      <c r="Y5" s="20" t="s">
        <v>16</v>
      </c>
      <c r="Z5" s="26" t="s">
        <v>10</v>
      </c>
      <c r="AA5" s="20" t="s">
        <v>16</v>
      </c>
      <c r="AB5" s="26" t="s">
        <v>10</v>
      </c>
      <c r="AC5" s="20" t="s">
        <v>16</v>
      </c>
      <c r="AD5" s="5" t="s">
        <v>10</v>
      </c>
      <c r="AE5" s="5" t="s">
        <v>16</v>
      </c>
      <c r="AF5" s="5" t="s">
        <v>10</v>
      </c>
      <c r="AG5" s="22" t="s">
        <v>16</v>
      </c>
    </row>
    <row r="6" spans="1:33" ht="21" customHeight="1">
      <c r="A6" s="23" t="s">
        <v>19</v>
      </c>
      <c r="B6" s="25">
        <v>299</v>
      </c>
      <c r="C6" s="21">
        <v>4254651</v>
      </c>
      <c r="D6" s="56"/>
      <c r="E6" s="57"/>
      <c r="F6" s="27">
        <v>45</v>
      </c>
      <c r="G6" s="21">
        <v>895500</v>
      </c>
      <c r="H6" s="27">
        <v>53</v>
      </c>
      <c r="I6" s="21">
        <v>1119998</v>
      </c>
      <c r="J6" s="27">
        <v>299</v>
      </c>
      <c r="K6" s="21">
        <v>11863010</v>
      </c>
      <c r="L6" s="27">
        <v>44</v>
      </c>
      <c r="M6" s="21">
        <v>291286</v>
      </c>
      <c r="N6" s="62"/>
      <c r="O6" s="62"/>
      <c r="P6" s="62"/>
      <c r="Q6" s="63"/>
      <c r="R6" s="25">
        <v>166</v>
      </c>
      <c r="S6" s="21">
        <v>4070693</v>
      </c>
      <c r="T6" s="56"/>
      <c r="U6" s="57"/>
      <c r="V6" s="27">
        <v>51</v>
      </c>
      <c r="W6" s="21">
        <v>1167900</v>
      </c>
      <c r="X6" s="27">
        <v>49</v>
      </c>
      <c r="Y6" s="21">
        <v>2758910</v>
      </c>
      <c r="Z6" s="27">
        <v>166</v>
      </c>
      <c r="AA6" s="21">
        <v>7060903</v>
      </c>
      <c r="AB6" s="27">
        <v>7</v>
      </c>
      <c r="AC6" s="21">
        <v>48450</v>
      </c>
      <c r="AD6" s="62"/>
      <c r="AE6" s="62"/>
      <c r="AF6" s="62"/>
      <c r="AG6" s="63"/>
    </row>
    <row r="7" spans="1:33" ht="21" customHeight="1">
      <c r="A7" s="23">
        <v>14</v>
      </c>
      <c r="B7" s="25">
        <f t="shared" ref="B7:M7" si="0">SUM(B30,B41,B51,B61)</f>
        <v>344</v>
      </c>
      <c r="C7" s="21">
        <f t="shared" si="0"/>
        <v>4945858</v>
      </c>
      <c r="D7" s="58"/>
      <c r="E7" s="59"/>
      <c r="F7" s="27">
        <f t="shared" si="0"/>
        <v>59</v>
      </c>
      <c r="G7" s="21">
        <f t="shared" si="0"/>
        <v>1174100</v>
      </c>
      <c r="H7" s="27">
        <f t="shared" si="0"/>
        <v>50</v>
      </c>
      <c r="I7" s="21">
        <f t="shared" si="0"/>
        <v>1108290</v>
      </c>
      <c r="J7" s="27">
        <f t="shared" si="0"/>
        <v>345</v>
      </c>
      <c r="K7" s="21">
        <f t="shared" si="0"/>
        <v>13402001</v>
      </c>
      <c r="L7" s="27">
        <f t="shared" si="0"/>
        <v>52</v>
      </c>
      <c r="M7" s="21">
        <f t="shared" si="0"/>
        <v>365680</v>
      </c>
      <c r="N7" s="62"/>
      <c r="O7" s="62"/>
      <c r="P7" s="62"/>
      <c r="Q7" s="63"/>
      <c r="R7" s="25">
        <f t="shared" ref="R7:S9" si="1">SUM(N30,N41,N51,N61)</f>
        <v>184</v>
      </c>
      <c r="S7" s="21">
        <f t="shared" si="1"/>
        <v>4595102</v>
      </c>
      <c r="T7" s="58"/>
      <c r="U7" s="59"/>
      <c r="V7" s="27">
        <f t="shared" ref="V7:AC9" si="2">SUM(V30,V41,V51,V61)</f>
        <v>60</v>
      </c>
      <c r="W7" s="21">
        <f t="shared" si="2"/>
        <v>1374000</v>
      </c>
      <c r="X7" s="27">
        <f t="shared" si="2"/>
        <v>55</v>
      </c>
      <c r="Y7" s="21">
        <f t="shared" si="2"/>
        <v>2875843</v>
      </c>
      <c r="Z7" s="27">
        <f t="shared" si="2"/>
        <v>183</v>
      </c>
      <c r="AA7" s="21">
        <f t="shared" si="2"/>
        <v>7895029</v>
      </c>
      <c r="AB7" s="27">
        <f t="shared" si="2"/>
        <v>6</v>
      </c>
      <c r="AC7" s="21">
        <f t="shared" si="2"/>
        <v>24940</v>
      </c>
      <c r="AD7" s="62"/>
      <c r="AE7" s="62"/>
      <c r="AF7" s="62"/>
      <c r="AG7" s="63"/>
    </row>
    <row r="8" spans="1:33" ht="21" customHeight="1">
      <c r="A8" s="23">
        <v>15</v>
      </c>
      <c r="B8" s="25">
        <f t="shared" ref="B8:M8" si="3">SUM(B31,B42,B52,B62)</f>
        <v>389</v>
      </c>
      <c r="C8" s="21">
        <f t="shared" si="3"/>
        <v>5632298</v>
      </c>
      <c r="D8" s="58"/>
      <c r="E8" s="59"/>
      <c r="F8" s="27">
        <f t="shared" si="3"/>
        <v>56</v>
      </c>
      <c r="G8" s="21">
        <f t="shared" si="3"/>
        <v>1114400</v>
      </c>
      <c r="H8" s="27">
        <f t="shared" si="3"/>
        <v>60</v>
      </c>
      <c r="I8" s="21">
        <f t="shared" si="3"/>
        <v>1399740</v>
      </c>
      <c r="J8" s="27">
        <f t="shared" si="3"/>
        <v>399</v>
      </c>
      <c r="K8" s="21">
        <f t="shared" si="3"/>
        <v>15428307</v>
      </c>
      <c r="L8" s="27">
        <f t="shared" si="3"/>
        <v>81</v>
      </c>
      <c r="M8" s="21">
        <f t="shared" si="3"/>
        <v>515185</v>
      </c>
      <c r="N8" s="62"/>
      <c r="O8" s="62"/>
      <c r="P8" s="62"/>
      <c r="Q8" s="63"/>
      <c r="R8" s="25">
        <f t="shared" si="1"/>
        <v>183</v>
      </c>
      <c r="S8" s="21">
        <f t="shared" si="1"/>
        <v>4749231</v>
      </c>
      <c r="T8" s="58"/>
      <c r="U8" s="59"/>
      <c r="V8" s="27">
        <f t="shared" si="2"/>
        <v>53</v>
      </c>
      <c r="W8" s="21">
        <f t="shared" si="2"/>
        <v>1213700</v>
      </c>
      <c r="X8" s="27">
        <f t="shared" si="2"/>
        <v>60</v>
      </c>
      <c r="Y8" s="21">
        <f t="shared" si="2"/>
        <v>3239094</v>
      </c>
      <c r="Z8" s="27">
        <f t="shared" si="2"/>
        <v>186</v>
      </c>
      <c r="AA8" s="21">
        <f t="shared" si="2"/>
        <v>8002805</v>
      </c>
      <c r="AB8" s="27">
        <f t="shared" si="2"/>
        <v>7</v>
      </c>
      <c r="AC8" s="21">
        <f t="shared" si="2"/>
        <v>54490</v>
      </c>
      <c r="AD8" s="62"/>
      <c r="AE8" s="62"/>
      <c r="AF8" s="62"/>
      <c r="AG8" s="63"/>
    </row>
    <row r="9" spans="1:33" ht="21" customHeight="1">
      <c r="A9" s="23">
        <v>16</v>
      </c>
      <c r="B9" s="25">
        <f t="shared" ref="B9:M9" si="4">SUM(B32,B43,B53,B63)</f>
        <v>424</v>
      </c>
      <c r="C9" s="21">
        <f t="shared" si="4"/>
        <v>6152562</v>
      </c>
      <c r="D9" s="58"/>
      <c r="E9" s="59"/>
      <c r="F9" s="27">
        <f t="shared" si="4"/>
        <v>54</v>
      </c>
      <c r="G9" s="21">
        <f t="shared" si="4"/>
        <v>1074600</v>
      </c>
      <c r="H9" s="27">
        <f t="shared" si="4"/>
        <v>82</v>
      </c>
      <c r="I9" s="21">
        <f t="shared" si="4"/>
        <v>1739494</v>
      </c>
      <c r="J9" s="27">
        <f t="shared" si="4"/>
        <v>427</v>
      </c>
      <c r="K9" s="21">
        <f t="shared" si="4"/>
        <v>16399713</v>
      </c>
      <c r="L9" s="27">
        <f t="shared" si="4"/>
        <v>65</v>
      </c>
      <c r="M9" s="21">
        <f t="shared" si="4"/>
        <v>512960</v>
      </c>
      <c r="N9" s="62"/>
      <c r="O9" s="62"/>
      <c r="P9" s="62"/>
      <c r="Q9" s="63"/>
      <c r="R9" s="25">
        <f t="shared" si="1"/>
        <v>214</v>
      </c>
      <c r="S9" s="21">
        <f t="shared" si="1"/>
        <v>5513457</v>
      </c>
      <c r="T9" s="58"/>
      <c r="U9" s="59"/>
      <c r="V9" s="27">
        <f t="shared" si="2"/>
        <v>72</v>
      </c>
      <c r="W9" s="21">
        <f t="shared" si="2"/>
        <v>1648800</v>
      </c>
      <c r="X9" s="27">
        <f t="shared" si="2"/>
        <v>75</v>
      </c>
      <c r="Y9" s="21">
        <f t="shared" si="2"/>
        <v>3845926</v>
      </c>
      <c r="Z9" s="27">
        <f t="shared" si="2"/>
        <v>211</v>
      </c>
      <c r="AA9" s="21">
        <f t="shared" si="2"/>
        <v>8991596</v>
      </c>
      <c r="AB9" s="27">
        <f t="shared" si="2"/>
        <v>10</v>
      </c>
      <c r="AC9" s="21">
        <f t="shared" si="2"/>
        <v>80720</v>
      </c>
      <c r="AD9" s="62"/>
      <c r="AE9" s="62"/>
      <c r="AF9" s="62"/>
      <c r="AG9" s="63"/>
    </row>
    <row r="10" spans="1:33" ht="21" customHeight="1">
      <c r="A10" s="23">
        <v>17</v>
      </c>
      <c r="B10" s="25">
        <f>B33</f>
        <v>450</v>
      </c>
      <c r="C10" s="21">
        <f t="shared" ref="C10:M10" si="5">C33</f>
        <v>6492590</v>
      </c>
      <c r="D10" s="58"/>
      <c r="E10" s="59"/>
      <c r="F10" s="27">
        <f t="shared" si="5"/>
        <v>73</v>
      </c>
      <c r="G10" s="21">
        <f t="shared" si="5"/>
        <v>1452700</v>
      </c>
      <c r="H10" s="27">
        <f t="shared" si="5"/>
        <v>87</v>
      </c>
      <c r="I10" s="21">
        <f t="shared" si="5"/>
        <v>1898928</v>
      </c>
      <c r="J10" s="27">
        <f t="shared" si="5"/>
        <v>469</v>
      </c>
      <c r="K10" s="21">
        <f t="shared" si="5"/>
        <v>17802132</v>
      </c>
      <c r="L10" s="27">
        <f t="shared" si="5"/>
        <v>69</v>
      </c>
      <c r="M10" s="21">
        <f t="shared" si="5"/>
        <v>335562</v>
      </c>
      <c r="N10" s="62"/>
      <c r="O10" s="62"/>
      <c r="P10" s="62"/>
      <c r="Q10" s="63"/>
      <c r="R10" s="25">
        <f>N33</f>
        <v>235</v>
      </c>
      <c r="S10" s="21">
        <f>O33</f>
        <v>5932960</v>
      </c>
      <c r="T10" s="58"/>
      <c r="U10" s="59"/>
      <c r="V10" s="27">
        <f t="shared" ref="V10:AC10" si="6">V33</f>
        <v>87</v>
      </c>
      <c r="W10" s="21">
        <f t="shared" si="6"/>
        <v>1992300</v>
      </c>
      <c r="X10" s="27">
        <f t="shared" si="6"/>
        <v>61</v>
      </c>
      <c r="Y10" s="21">
        <f t="shared" si="6"/>
        <v>3259025</v>
      </c>
      <c r="Z10" s="27">
        <f t="shared" si="6"/>
        <v>240</v>
      </c>
      <c r="AA10" s="29">
        <f t="shared" si="6"/>
        <v>10093644</v>
      </c>
      <c r="AB10" s="27">
        <f t="shared" si="6"/>
        <v>18</v>
      </c>
      <c r="AC10" s="21">
        <f t="shared" si="6"/>
        <v>159100</v>
      </c>
      <c r="AD10" s="62"/>
      <c r="AE10" s="62"/>
      <c r="AF10" s="62"/>
      <c r="AG10" s="63"/>
    </row>
    <row r="11" spans="1:33" ht="21" customHeight="1">
      <c r="A11" s="23">
        <v>18</v>
      </c>
      <c r="B11" s="25">
        <v>500</v>
      </c>
      <c r="C11" s="21">
        <v>6966804</v>
      </c>
      <c r="D11" s="58"/>
      <c r="E11" s="59"/>
      <c r="F11" s="27">
        <v>70</v>
      </c>
      <c r="G11" s="21">
        <v>1393000</v>
      </c>
      <c r="H11" s="27">
        <v>90</v>
      </c>
      <c r="I11" s="21">
        <v>2046714</v>
      </c>
      <c r="J11" s="27">
        <v>502</v>
      </c>
      <c r="K11" s="21">
        <v>19238602</v>
      </c>
      <c r="L11" s="27">
        <v>73</v>
      </c>
      <c r="M11" s="21">
        <v>332990</v>
      </c>
      <c r="N11" s="62"/>
      <c r="O11" s="62"/>
      <c r="P11" s="62"/>
      <c r="Q11" s="63"/>
      <c r="R11" s="25">
        <v>265</v>
      </c>
      <c r="S11" s="21">
        <v>6511010</v>
      </c>
      <c r="T11" s="58"/>
      <c r="U11" s="59"/>
      <c r="V11" s="27">
        <v>88</v>
      </c>
      <c r="W11" s="21">
        <v>2015200</v>
      </c>
      <c r="X11" s="27">
        <v>81</v>
      </c>
      <c r="Y11" s="21">
        <v>3785058</v>
      </c>
      <c r="Z11" s="27">
        <v>267</v>
      </c>
      <c r="AA11" s="29">
        <v>11472705</v>
      </c>
      <c r="AB11" s="27">
        <v>11</v>
      </c>
      <c r="AC11" s="21">
        <v>72649</v>
      </c>
      <c r="AD11" s="62"/>
      <c r="AE11" s="62"/>
      <c r="AF11" s="62"/>
      <c r="AG11" s="63"/>
    </row>
    <row r="12" spans="1:33" ht="21" customHeight="1">
      <c r="A12" s="23">
        <v>19</v>
      </c>
      <c r="B12" s="25">
        <v>524</v>
      </c>
      <c r="C12" s="21">
        <v>7104297</v>
      </c>
      <c r="D12" s="58"/>
      <c r="E12" s="59"/>
      <c r="F12" s="27">
        <v>65</v>
      </c>
      <c r="G12" s="21">
        <v>1293500</v>
      </c>
      <c r="H12" s="27">
        <v>94</v>
      </c>
      <c r="I12" s="21">
        <v>2124763</v>
      </c>
      <c r="J12" s="27">
        <v>522</v>
      </c>
      <c r="K12" s="21">
        <v>19700721</v>
      </c>
      <c r="L12" s="27">
        <v>61</v>
      </c>
      <c r="M12" s="21">
        <v>296780</v>
      </c>
      <c r="N12" s="62"/>
      <c r="O12" s="62"/>
      <c r="P12" s="62"/>
      <c r="Q12" s="63"/>
      <c r="R12" s="25">
        <v>295</v>
      </c>
      <c r="S12" s="21">
        <v>7196270</v>
      </c>
      <c r="T12" s="58"/>
      <c r="U12" s="59"/>
      <c r="V12" s="27">
        <v>95</v>
      </c>
      <c r="W12" s="21">
        <v>2175500</v>
      </c>
      <c r="X12" s="27">
        <v>98</v>
      </c>
      <c r="Y12" s="21">
        <v>5110429</v>
      </c>
      <c r="Z12" s="27">
        <v>295</v>
      </c>
      <c r="AA12" s="29">
        <v>12771092</v>
      </c>
      <c r="AB12" s="27">
        <v>17</v>
      </c>
      <c r="AC12" s="21">
        <v>153975</v>
      </c>
      <c r="AD12" s="62"/>
      <c r="AE12" s="62"/>
      <c r="AF12" s="62"/>
      <c r="AG12" s="63"/>
    </row>
    <row r="13" spans="1:33" ht="21" customHeight="1">
      <c r="A13" s="23">
        <v>20</v>
      </c>
      <c r="B13" s="25">
        <v>527</v>
      </c>
      <c r="C13" s="21">
        <v>7650815</v>
      </c>
      <c r="D13" s="58"/>
      <c r="E13" s="59"/>
      <c r="F13" s="27">
        <v>73</v>
      </c>
      <c r="G13" s="21">
        <v>1452700</v>
      </c>
      <c r="H13" s="27">
        <v>104</v>
      </c>
      <c r="I13" s="21">
        <v>2554970</v>
      </c>
      <c r="J13" s="27">
        <v>558</v>
      </c>
      <c r="K13" s="21">
        <v>21064490</v>
      </c>
      <c r="L13" s="27">
        <v>90</v>
      </c>
      <c r="M13" s="21">
        <v>552680</v>
      </c>
      <c r="N13" s="62"/>
      <c r="O13" s="62"/>
      <c r="P13" s="62"/>
      <c r="Q13" s="63"/>
      <c r="R13" s="25">
        <v>311</v>
      </c>
      <c r="S13" s="21">
        <v>7536101</v>
      </c>
      <c r="T13" s="58"/>
      <c r="U13" s="59"/>
      <c r="V13" s="27">
        <v>99</v>
      </c>
      <c r="W13" s="21">
        <v>2267100</v>
      </c>
      <c r="X13" s="27">
        <v>94</v>
      </c>
      <c r="Y13" s="21">
        <v>4976447</v>
      </c>
      <c r="Z13" s="27">
        <v>320</v>
      </c>
      <c r="AA13" s="29">
        <v>13614297</v>
      </c>
      <c r="AB13" s="27">
        <v>15</v>
      </c>
      <c r="AC13" s="21">
        <v>113025</v>
      </c>
      <c r="AD13" s="62"/>
      <c r="AE13" s="62"/>
      <c r="AF13" s="62"/>
      <c r="AG13" s="63"/>
    </row>
    <row r="14" spans="1:33" ht="21" customHeight="1">
      <c r="A14" s="23">
        <v>21</v>
      </c>
      <c r="B14" s="25">
        <v>547</v>
      </c>
      <c r="C14" s="21">
        <v>7930522</v>
      </c>
      <c r="D14" s="58"/>
      <c r="E14" s="59"/>
      <c r="F14" s="27">
        <v>72</v>
      </c>
      <c r="G14" s="21">
        <v>1432800</v>
      </c>
      <c r="H14" s="27">
        <v>100</v>
      </c>
      <c r="I14" s="21">
        <v>2140314</v>
      </c>
      <c r="J14" s="27">
        <v>589</v>
      </c>
      <c r="K14" s="21">
        <v>22906475</v>
      </c>
      <c r="L14" s="27">
        <v>76</v>
      </c>
      <c r="M14" s="21">
        <v>444887</v>
      </c>
      <c r="N14" s="62"/>
      <c r="O14" s="62"/>
      <c r="P14" s="62"/>
      <c r="Q14" s="63"/>
      <c r="R14" s="25">
        <v>341</v>
      </c>
      <c r="S14" s="21">
        <v>8213670</v>
      </c>
      <c r="T14" s="58"/>
      <c r="U14" s="59"/>
      <c r="V14" s="27">
        <v>111</v>
      </c>
      <c r="W14" s="21">
        <v>2541900</v>
      </c>
      <c r="X14" s="27">
        <v>112</v>
      </c>
      <c r="Y14" s="21">
        <v>5047291</v>
      </c>
      <c r="Z14" s="27">
        <v>353</v>
      </c>
      <c r="AA14" s="29">
        <v>15715298</v>
      </c>
      <c r="AB14" s="27">
        <v>13</v>
      </c>
      <c r="AC14" s="21">
        <v>92295</v>
      </c>
      <c r="AD14" s="62"/>
      <c r="AE14" s="62"/>
      <c r="AF14" s="62"/>
      <c r="AG14" s="63"/>
    </row>
    <row r="15" spans="1:33" ht="21" customHeight="1">
      <c r="A15" s="23">
        <v>22</v>
      </c>
      <c r="B15" s="25">
        <v>594</v>
      </c>
      <c r="C15" s="21">
        <v>7912696</v>
      </c>
      <c r="D15" s="58"/>
      <c r="E15" s="59"/>
      <c r="F15" s="27">
        <v>71</v>
      </c>
      <c r="G15" s="21">
        <v>1412900</v>
      </c>
      <c r="H15" s="27">
        <v>121</v>
      </c>
      <c r="I15" s="21">
        <v>2650154</v>
      </c>
      <c r="J15" s="27">
        <v>594</v>
      </c>
      <c r="K15" s="21">
        <v>23989537</v>
      </c>
      <c r="L15" s="27">
        <v>44</v>
      </c>
      <c r="M15" s="21">
        <v>190500</v>
      </c>
      <c r="N15" s="62"/>
      <c r="O15" s="62"/>
      <c r="P15" s="62"/>
      <c r="Q15" s="63"/>
      <c r="R15" s="25">
        <v>349</v>
      </c>
      <c r="S15" s="21">
        <v>7964680</v>
      </c>
      <c r="T15" s="58"/>
      <c r="U15" s="59"/>
      <c r="V15" s="27">
        <v>96</v>
      </c>
      <c r="W15" s="21">
        <v>2198400</v>
      </c>
      <c r="X15" s="27">
        <v>112</v>
      </c>
      <c r="Y15" s="21">
        <v>5258220</v>
      </c>
      <c r="Z15" s="27">
        <v>356</v>
      </c>
      <c r="AA15" s="29">
        <v>16229760</v>
      </c>
      <c r="AB15" s="27">
        <v>12</v>
      </c>
      <c r="AC15" s="21">
        <v>62580</v>
      </c>
      <c r="AD15" s="62"/>
      <c r="AE15" s="62"/>
      <c r="AF15" s="62"/>
      <c r="AG15" s="63"/>
    </row>
    <row r="16" spans="1:33" ht="21" customHeight="1">
      <c r="A16" s="23">
        <v>23</v>
      </c>
      <c r="B16" s="25">
        <v>544</v>
      </c>
      <c r="C16" s="21">
        <v>7579800</v>
      </c>
      <c r="D16" s="58"/>
      <c r="E16" s="59"/>
      <c r="F16" s="27">
        <v>65</v>
      </c>
      <c r="G16" s="21">
        <v>1293500</v>
      </c>
      <c r="H16" s="27">
        <v>107</v>
      </c>
      <c r="I16" s="21">
        <v>2616443</v>
      </c>
      <c r="J16" s="27">
        <v>567</v>
      </c>
      <c r="K16" s="21">
        <v>22963711</v>
      </c>
      <c r="L16" s="27">
        <v>54</v>
      </c>
      <c r="M16" s="21">
        <v>374485</v>
      </c>
      <c r="N16" s="62"/>
      <c r="O16" s="62"/>
      <c r="P16" s="62"/>
      <c r="Q16" s="63"/>
      <c r="R16" s="25">
        <v>371</v>
      </c>
      <c r="S16" s="21">
        <v>8837538</v>
      </c>
      <c r="T16" s="58"/>
      <c r="U16" s="59"/>
      <c r="V16" s="27">
        <v>130</v>
      </c>
      <c r="W16" s="21">
        <v>2977000</v>
      </c>
      <c r="X16" s="27">
        <v>124</v>
      </c>
      <c r="Y16" s="21">
        <v>5913037</v>
      </c>
      <c r="Z16" s="27">
        <v>377</v>
      </c>
      <c r="AA16" s="29">
        <v>17356566</v>
      </c>
      <c r="AB16" s="27">
        <v>14</v>
      </c>
      <c r="AC16" s="21">
        <v>45500</v>
      </c>
      <c r="AD16" s="62"/>
      <c r="AE16" s="62"/>
      <c r="AF16" s="62"/>
      <c r="AG16" s="63"/>
    </row>
    <row r="17" spans="1:33" ht="21" customHeight="1">
      <c r="A17" s="23">
        <v>24</v>
      </c>
      <c r="B17" s="25">
        <v>503</v>
      </c>
      <c r="C17" s="21">
        <v>7037425</v>
      </c>
      <c r="D17" s="58"/>
      <c r="E17" s="59"/>
      <c r="F17" s="27">
        <v>52</v>
      </c>
      <c r="G17" s="21">
        <v>1034800</v>
      </c>
      <c r="H17" s="27">
        <v>109</v>
      </c>
      <c r="I17" s="21">
        <v>2589799</v>
      </c>
      <c r="J17" s="27">
        <v>506</v>
      </c>
      <c r="K17" s="21">
        <v>20631200</v>
      </c>
      <c r="L17" s="27">
        <v>42</v>
      </c>
      <c r="M17" s="21">
        <v>264520</v>
      </c>
      <c r="N17" s="62"/>
      <c r="O17" s="62"/>
      <c r="P17" s="62"/>
      <c r="Q17" s="63"/>
      <c r="R17" s="25">
        <v>367</v>
      </c>
      <c r="S17" s="21">
        <v>8659270</v>
      </c>
      <c r="T17" s="58"/>
      <c r="U17" s="59"/>
      <c r="V17" s="27">
        <v>111</v>
      </c>
      <c r="W17" s="21">
        <v>2541900</v>
      </c>
      <c r="X17" s="27">
        <v>114</v>
      </c>
      <c r="Y17" s="21">
        <v>5403906</v>
      </c>
      <c r="Z17" s="27">
        <v>362</v>
      </c>
      <c r="AA17" s="29">
        <v>16896800</v>
      </c>
      <c r="AB17" s="27">
        <v>5</v>
      </c>
      <c r="AC17" s="21">
        <v>35250</v>
      </c>
      <c r="AD17" s="62"/>
      <c r="AE17" s="62"/>
      <c r="AF17" s="62"/>
      <c r="AG17" s="63"/>
    </row>
    <row r="18" spans="1:33" s="18" customFormat="1" ht="21" customHeight="1">
      <c r="A18" s="23">
        <v>25</v>
      </c>
      <c r="B18" s="25">
        <v>521</v>
      </c>
      <c r="C18" s="21">
        <v>7156679</v>
      </c>
      <c r="D18" s="58"/>
      <c r="E18" s="59"/>
      <c r="F18" s="27">
        <v>85</v>
      </c>
      <c r="G18" s="21">
        <v>1691500</v>
      </c>
      <c r="H18" s="27">
        <v>109</v>
      </c>
      <c r="I18" s="21">
        <v>2516168</v>
      </c>
      <c r="J18" s="27">
        <v>518</v>
      </c>
      <c r="K18" s="21">
        <v>21079328</v>
      </c>
      <c r="L18" s="27">
        <v>32</v>
      </c>
      <c r="M18" s="21">
        <v>156190</v>
      </c>
      <c r="N18" s="62"/>
      <c r="O18" s="62"/>
      <c r="P18" s="62"/>
      <c r="Q18" s="63"/>
      <c r="R18" s="25">
        <v>377</v>
      </c>
      <c r="S18" s="21">
        <v>8852160</v>
      </c>
      <c r="T18" s="58"/>
      <c r="U18" s="59"/>
      <c r="V18" s="27">
        <v>111</v>
      </c>
      <c r="W18" s="21">
        <v>2541900</v>
      </c>
      <c r="X18" s="27">
        <v>123</v>
      </c>
      <c r="Y18" s="21">
        <v>5944375</v>
      </c>
      <c r="Z18" s="27">
        <v>380</v>
      </c>
      <c r="AA18" s="29">
        <v>17351518</v>
      </c>
      <c r="AB18" s="27">
        <v>10</v>
      </c>
      <c r="AC18" s="21">
        <v>60030</v>
      </c>
      <c r="AD18" s="62"/>
      <c r="AE18" s="62"/>
      <c r="AF18" s="62"/>
      <c r="AG18" s="63"/>
    </row>
    <row r="19" spans="1:33" s="18" customFormat="1" ht="21" customHeight="1">
      <c r="A19" s="23">
        <v>26</v>
      </c>
      <c r="B19" s="25">
        <v>534</v>
      </c>
      <c r="C19" s="21">
        <v>7549304</v>
      </c>
      <c r="D19" s="58"/>
      <c r="E19" s="59"/>
      <c r="F19" s="27">
        <v>84</v>
      </c>
      <c r="G19" s="21">
        <v>1719480</v>
      </c>
      <c r="H19" s="27">
        <v>88</v>
      </c>
      <c r="I19" s="21">
        <v>2270690</v>
      </c>
      <c r="J19" s="27">
        <v>537</v>
      </c>
      <c r="K19" s="21">
        <v>22248608</v>
      </c>
      <c r="L19" s="27">
        <v>44</v>
      </c>
      <c r="M19" s="21">
        <v>245560</v>
      </c>
      <c r="N19" s="62"/>
      <c r="O19" s="62"/>
      <c r="P19" s="62"/>
      <c r="Q19" s="63"/>
      <c r="R19" s="25">
        <v>381</v>
      </c>
      <c r="S19" s="21">
        <v>9345000</v>
      </c>
      <c r="T19" s="58"/>
      <c r="U19" s="59"/>
      <c r="V19" s="27">
        <v>125</v>
      </c>
      <c r="W19" s="21">
        <v>2943750</v>
      </c>
      <c r="X19" s="27">
        <v>127</v>
      </c>
      <c r="Y19" s="21">
        <v>6112064</v>
      </c>
      <c r="Z19" s="27">
        <v>385</v>
      </c>
      <c r="AA19" s="29">
        <v>18267363</v>
      </c>
      <c r="AB19" s="27">
        <v>7</v>
      </c>
      <c r="AC19" s="21">
        <v>65330</v>
      </c>
      <c r="AD19" s="62"/>
      <c r="AE19" s="62"/>
      <c r="AF19" s="62"/>
      <c r="AG19" s="63"/>
    </row>
    <row r="20" spans="1:33" s="18" customFormat="1" ht="21" customHeight="1">
      <c r="A20" s="23">
        <v>27</v>
      </c>
      <c r="B20" s="25">
        <v>543</v>
      </c>
      <c r="C20" s="21">
        <f>6843808+784348</f>
        <v>7628156</v>
      </c>
      <c r="D20" s="58"/>
      <c r="E20" s="59"/>
      <c r="F20" s="27">
        <v>68</v>
      </c>
      <c r="G20" s="21">
        <v>1391960</v>
      </c>
      <c r="H20" s="27">
        <v>95</v>
      </c>
      <c r="I20" s="21">
        <v>2424348</v>
      </c>
      <c r="J20" s="27">
        <v>543</v>
      </c>
      <c r="K20" s="21">
        <v>22290740</v>
      </c>
      <c r="L20" s="27">
        <v>45</v>
      </c>
      <c r="M20" s="21">
        <v>212320</v>
      </c>
      <c r="N20" s="27">
        <v>72</v>
      </c>
      <c r="O20" s="21">
        <v>265820</v>
      </c>
      <c r="P20" s="27">
        <v>391</v>
      </c>
      <c r="Q20" s="28">
        <v>528962</v>
      </c>
      <c r="R20" s="25">
        <v>366</v>
      </c>
      <c r="S20" s="21">
        <f>8411598+467345</f>
        <v>8878943</v>
      </c>
      <c r="T20" s="58"/>
      <c r="U20" s="59"/>
      <c r="V20" s="27">
        <v>93</v>
      </c>
      <c r="W20" s="21">
        <v>2190150</v>
      </c>
      <c r="X20" s="27">
        <v>117</v>
      </c>
      <c r="Y20" s="21">
        <v>5640471</v>
      </c>
      <c r="Z20" s="27">
        <v>366</v>
      </c>
      <c r="AA20" s="29">
        <v>16864756</v>
      </c>
      <c r="AB20" s="27">
        <v>6</v>
      </c>
      <c r="AC20" s="21">
        <v>40850</v>
      </c>
      <c r="AD20" s="27">
        <v>345</v>
      </c>
      <c r="AE20" s="21">
        <v>2638943</v>
      </c>
      <c r="AF20" s="27">
        <v>7</v>
      </c>
      <c r="AG20" s="28">
        <v>14000</v>
      </c>
    </row>
    <row r="21" spans="1:33" s="18" customFormat="1" ht="21" customHeight="1">
      <c r="A21" s="39">
        <v>28</v>
      </c>
      <c r="B21" s="40">
        <v>533</v>
      </c>
      <c r="C21" s="41">
        <f>6831322+787178</f>
        <v>7618500</v>
      </c>
      <c r="D21" s="60"/>
      <c r="E21" s="61"/>
      <c r="F21" s="42">
        <v>59</v>
      </c>
      <c r="G21" s="41">
        <v>1207730</v>
      </c>
      <c r="H21" s="42">
        <v>83</v>
      </c>
      <c r="I21" s="41">
        <v>2006396</v>
      </c>
      <c r="J21" s="42">
        <v>530</v>
      </c>
      <c r="K21" s="41">
        <v>21901262</v>
      </c>
      <c r="L21" s="42">
        <v>59</v>
      </c>
      <c r="M21" s="41">
        <v>273730</v>
      </c>
      <c r="N21" s="42">
        <v>96</v>
      </c>
      <c r="O21" s="41">
        <v>327532</v>
      </c>
      <c r="P21" s="42">
        <v>378</v>
      </c>
      <c r="Q21" s="43">
        <v>591129</v>
      </c>
      <c r="R21" s="40">
        <v>357</v>
      </c>
      <c r="S21" s="41">
        <f>8258140+345276</f>
        <v>8603416</v>
      </c>
      <c r="T21" s="60"/>
      <c r="U21" s="61"/>
      <c r="V21" s="42">
        <v>105</v>
      </c>
      <c r="W21" s="41">
        <v>2472750</v>
      </c>
      <c r="X21" s="42">
        <v>133</v>
      </c>
      <c r="Y21" s="41">
        <v>6520745</v>
      </c>
      <c r="Z21" s="42">
        <v>353</v>
      </c>
      <c r="AA21" s="44">
        <v>16451526</v>
      </c>
      <c r="AB21" s="42">
        <v>10</v>
      </c>
      <c r="AC21" s="41">
        <v>56720</v>
      </c>
      <c r="AD21" s="42">
        <v>318</v>
      </c>
      <c r="AE21" s="41">
        <v>2311589</v>
      </c>
      <c r="AF21" s="42">
        <v>5</v>
      </c>
      <c r="AG21" s="43">
        <v>10000</v>
      </c>
    </row>
    <row r="22" spans="1:33" s="18" customFormat="1" ht="21" customHeight="1" thickBot="1">
      <c r="A22" s="30">
        <v>29</v>
      </c>
      <c r="B22" s="31">
        <v>574</v>
      </c>
      <c r="C22" s="32">
        <f>7129812+841515</f>
        <v>7971327</v>
      </c>
      <c r="D22" s="46">
        <v>73</v>
      </c>
      <c r="E22" s="47">
        <v>2963800</v>
      </c>
      <c r="F22" s="33">
        <v>93</v>
      </c>
      <c r="G22" s="32">
        <v>3775800</v>
      </c>
      <c r="H22" s="33">
        <v>99</v>
      </c>
      <c r="I22" s="32">
        <v>2570137</v>
      </c>
      <c r="J22" s="33">
        <v>569</v>
      </c>
      <c r="K22" s="32">
        <v>22704662</v>
      </c>
      <c r="L22" s="33">
        <v>50</v>
      </c>
      <c r="M22" s="32">
        <v>219340</v>
      </c>
      <c r="N22" s="33">
        <v>105</v>
      </c>
      <c r="O22" s="32">
        <v>406371</v>
      </c>
      <c r="P22" s="33">
        <v>407</v>
      </c>
      <c r="Q22" s="34">
        <v>584419</v>
      </c>
      <c r="R22" s="31">
        <v>323</v>
      </c>
      <c r="S22" s="32">
        <f>7458025+273062</f>
        <v>7731087</v>
      </c>
      <c r="T22" s="33">
        <v>111</v>
      </c>
      <c r="U22" s="32">
        <v>5261400</v>
      </c>
      <c r="V22" s="33">
        <v>93</v>
      </c>
      <c r="W22" s="32">
        <v>4408200</v>
      </c>
      <c r="X22" s="33">
        <v>100</v>
      </c>
      <c r="Y22" s="32">
        <v>5102883</v>
      </c>
      <c r="Z22" s="33">
        <v>315</v>
      </c>
      <c r="AA22" s="35">
        <v>14403640</v>
      </c>
      <c r="AB22" s="33">
        <v>4</v>
      </c>
      <c r="AC22" s="32">
        <v>18200</v>
      </c>
      <c r="AD22" s="36">
        <v>182</v>
      </c>
      <c r="AE22" s="37">
        <v>2178091</v>
      </c>
      <c r="AF22" s="36">
        <v>7</v>
      </c>
      <c r="AG22" s="38">
        <v>14000</v>
      </c>
    </row>
    <row r="23" spans="1:33">
      <c r="A23" s="8" t="s">
        <v>3</v>
      </c>
      <c r="M23" s="17"/>
      <c r="AC23" s="17"/>
    </row>
    <row r="24" spans="1:33" ht="14.25" hidden="1" thickBot="1">
      <c r="A24" s="1"/>
      <c r="J24" s="3" t="s">
        <v>5</v>
      </c>
      <c r="AC24" s="9" t="s">
        <v>18</v>
      </c>
    </row>
    <row r="25" spans="1:33" hidden="1">
      <c r="A25" s="68" t="s">
        <v>9</v>
      </c>
      <c r="B25" s="71" t="s">
        <v>2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  <c r="N25" s="71" t="s">
        <v>4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2"/>
    </row>
    <row r="26" spans="1:33" hidden="1">
      <c r="A26" s="69"/>
      <c r="B26" s="54" t="s">
        <v>11</v>
      </c>
      <c r="C26" s="55"/>
      <c r="D26" s="19"/>
      <c r="E26" s="19"/>
      <c r="F26" s="54" t="s">
        <v>12</v>
      </c>
      <c r="G26" s="55"/>
      <c r="H26" s="55" t="s">
        <v>13</v>
      </c>
      <c r="I26" s="55"/>
      <c r="J26" s="55" t="s">
        <v>14</v>
      </c>
      <c r="K26" s="55"/>
      <c r="L26" s="55" t="s">
        <v>15</v>
      </c>
      <c r="M26" s="70"/>
      <c r="N26" s="54" t="s">
        <v>11</v>
      </c>
      <c r="O26" s="55"/>
      <c r="P26" s="19"/>
      <c r="Q26" s="19"/>
      <c r="R26" s="19"/>
      <c r="S26" s="19"/>
      <c r="T26" s="54" t="s">
        <v>17</v>
      </c>
      <c r="U26" s="55"/>
      <c r="V26" s="54" t="s">
        <v>17</v>
      </c>
      <c r="W26" s="55"/>
      <c r="X26" s="55" t="s">
        <v>13</v>
      </c>
      <c r="Y26" s="55"/>
      <c r="Z26" s="55" t="s">
        <v>14</v>
      </c>
      <c r="AA26" s="55"/>
      <c r="AB26" s="55" t="s">
        <v>15</v>
      </c>
      <c r="AC26" s="70"/>
    </row>
    <row r="27" spans="1:33" hidden="1">
      <c r="A27" s="69"/>
      <c r="B27" s="55"/>
      <c r="C27" s="55"/>
      <c r="D27" s="19"/>
      <c r="E27" s="19"/>
      <c r="F27" s="55"/>
      <c r="G27" s="55"/>
      <c r="H27" s="55"/>
      <c r="I27" s="55"/>
      <c r="J27" s="55"/>
      <c r="K27" s="55"/>
      <c r="L27" s="55"/>
      <c r="M27" s="70"/>
      <c r="N27" s="55"/>
      <c r="O27" s="55"/>
      <c r="P27" s="19"/>
      <c r="Q27" s="19"/>
      <c r="R27" s="19"/>
      <c r="S27" s="19"/>
      <c r="T27" s="55"/>
      <c r="U27" s="55"/>
      <c r="V27" s="55"/>
      <c r="W27" s="55"/>
      <c r="X27" s="55"/>
      <c r="Y27" s="55"/>
      <c r="Z27" s="55"/>
      <c r="AA27" s="55"/>
      <c r="AB27" s="55"/>
      <c r="AC27" s="70"/>
    </row>
    <row r="28" spans="1:33" hidden="1">
      <c r="A28" s="69"/>
      <c r="B28" s="5" t="s">
        <v>10</v>
      </c>
      <c r="C28" s="5" t="s">
        <v>16</v>
      </c>
      <c r="D28" s="5"/>
      <c r="E28" s="5"/>
      <c r="F28" s="5" t="s">
        <v>10</v>
      </c>
      <c r="G28" s="5" t="s">
        <v>16</v>
      </c>
      <c r="H28" s="5" t="s">
        <v>10</v>
      </c>
      <c r="I28" s="5" t="s">
        <v>16</v>
      </c>
      <c r="J28" s="5" t="s">
        <v>10</v>
      </c>
      <c r="K28" s="5" t="s">
        <v>16</v>
      </c>
      <c r="L28" s="5" t="s">
        <v>10</v>
      </c>
      <c r="M28" s="6" t="s">
        <v>16</v>
      </c>
      <c r="N28" s="5" t="s">
        <v>10</v>
      </c>
      <c r="O28" s="5" t="s">
        <v>16</v>
      </c>
      <c r="P28" s="5"/>
      <c r="Q28" s="5"/>
      <c r="R28" s="5"/>
      <c r="S28" s="5"/>
      <c r="T28" s="5" t="s">
        <v>10</v>
      </c>
      <c r="U28" s="5" t="s">
        <v>16</v>
      </c>
      <c r="V28" s="5" t="s">
        <v>10</v>
      </c>
      <c r="W28" s="5" t="s">
        <v>16</v>
      </c>
      <c r="X28" s="5" t="s">
        <v>10</v>
      </c>
      <c r="Y28" s="5" t="s">
        <v>16</v>
      </c>
      <c r="Z28" s="5" t="s">
        <v>10</v>
      </c>
      <c r="AA28" s="5" t="s">
        <v>16</v>
      </c>
      <c r="AB28" s="5" t="s">
        <v>10</v>
      </c>
      <c r="AC28" s="6" t="s">
        <v>16</v>
      </c>
    </row>
    <row r="29" spans="1:33" hidden="1">
      <c r="A29" s="7" t="s">
        <v>19</v>
      </c>
      <c r="B29" s="10">
        <v>196</v>
      </c>
      <c r="C29" s="11">
        <v>2823100</v>
      </c>
      <c r="D29" s="11"/>
      <c r="E29" s="11"/>
      <c r="F29" s="11">
        <v>34</v>
      </c>
      <c r="G29" s="11">
        <v>676600</v>
      </c>
      <c r="H29" s="11">
        <v>38</v>
      </c>
      <c r="I29" s="11">
        <v>820598</v>
      </c>
      <c r="J29" s="11">
        <v>196</v>
      </c>
      <c r="K29" s="11">
        <v>7897704</v>
      </c>
      <c r="L29" s="11">
        <v>37</v>
      </c>
      <c r="M29" s="11">
        <v>251674</v>
      </c>
      <c r="N29" s="11">
        <v>112</v>
      </c>
      <c r="O29" s="11">
        <v>2843820</v>
      </c>
      <c r="P29" s="11"/>
      <c r="Q29" s="11"/>
      <c r="R29" s="11"/>
      <c r="S29" s="11"/>
      <c r="T29" s="11">
        <v>34</v>
      </c>
      <c r="U29" s="11">
        <v>778600</v>
      </c>
      <c r="V29" s="11">
        <v>34</v>
      </c>
      <c r="W29" s="11">
        <v>778600</v>
      </c>
      <c r="X29" s="11">
        <v>36</v>
      </c>
      <c r="Y29" s="11">
        <v>2130786</v>
      </c>
      <c r="Z29" s="11">
        <v>112</v>
      </c>
      <c r="AA29" s="11">
        <v>4674487</v>
      </c>
      <c r="AB29" s="11">
        <v>7</v>
      </c>
      <c r="AC29" s="12">
        <v>48450</v>
      </c>
    </row>
    <row r="30" spans="1:33" hidden="1">
      <c r="A30" s="7">
        <v>14</v>
      </c>
      <c r="B30" s="10">
        <v>241</v>
      </c>
      <c r="C30" s="11">
        <v>3473010</v>
      </c>
      <c r="D30" s="11"/>
      <c r="E30" s="11"/>
      <c r="F30" s="11">
        <v>41</v>
      </c>
      <c r="G30" s="11">
        <v>815900</v>
      </c>
      <c r="H30" s="11">
        <v>40</v>
      </c>
      <c r="I30" s="11">
        <v>878875</v>
      </c>
      <c r="J30" s="11">
        <v>242</v>
      </c>
      <c r="K30" s="11">
        <v>9320251</v>
      </c>
      <c r="L30" s="11">
        <v>47</v>
      </c>
      <c r="M30" s="11">
        <v>313640</v>
      </c>
      <c r="N30" s="11">
        <v>118</v>
      </c>
      <c r="O30" s="11">
        <v>2982760</v>
      </c>
      <c r="P30" s="11"/>
      <c r="Q30" s="11"/>
      <c r="R30" s="11"/>
      <c r="S30" s="11"/>
      <c r="T30" s="11">
        <v>42</v>
      </c>
      <c r="U30" s="11">
        <v>961800</v>
      </c>
      <c r="V30" s="11">
        <v>42</v>
      </c>
      <c r="W30" s="11">
        <v>961800</v>
      </c>
      <c r="X30" s="11">
        <v>35</v>
      </c>
      <c r="Y30" s="11">
        <v>1807931</v>
      </c>
      <c r="Z30" s="11">
        <v>117</v>
      </c>
      <c r="AA30" s="11">
        <v>5140779</v>
      </c>
      <c r="AB30" s="11">
        <v>6</v>
      </c>
      <c r="AC30" s="12">
        <v>24940</v>
      </c>
    </row>
    <row r="31" spans="1:33" hidden="1">
      <c r="A31" s="7">
        <v>15</v>
      </c>
      <c r="B31" s="10">
        <v>282</v>
      </c>
      <c r="C31" s="11">
        <v>4074650</v>
      </c>
      <c r="D31" s="11"/>
      <c r="E31" s="11"/>
      <c r="F31" s="11">
        <v>43</v>
      </c>
      <c r="G31" s="11">
        <v>855700</v>
      </c>
      <c r="H31" s="11">
        <v>47</v>
      </c>
      <c r="I31" s="11">
        <v>1094733</v>
      </c>
      <c r="J31" s="11">
        <v>292</v>
      </c>
      <c r="K31" s="11">
        <v>11156554</v>
      </c>
      <c r="L31" s="11">
        <v>71</v>
      </c>
      <c r="M31" s="11">
        <v>423015</v>
      </c>
      <c r="N31" s="11">
        <v>128</v>
      </c>
      <c r="O31" s="11">
        <v>3249770</v>
      </c>
      <c r="P31" s="11"/>
      <c r="Q31" s="11"/>
      <c r="R31" s="11"/>
      <c r="S31" s="11"/>
      <c r="T31" s="11">
        <v>39</v>
      </c>
      <c r="U31" s="11">
        <v>893100</v>
      </c>
      <c r="V31" s="11">
        <v>39</v>
      </c>
      <c r="W31" s="11">
        <v>893100</v>
      </c>
      <c r="X31" s="11">
        <v>39</v>
      </c>
      <c r="Y31" s="11">
        <v>2241001</v>
      </c>
      <c r="Z31" s="11">
        <v>131</v>
      </c>
      <c r="AA31" s="11">
        <v>5463655</v>
      </c>
      <c r="AB31" s="11">
        <v>6</v>
      </c>
      <c r="AC31" s="12">
        <v>51160</v>
      </c>
    </row>
    <row r="32" spans="1:33" hidden="1">
      <c r="A32" s="7">
        <v>16</v>
      </c>
      <c r="B32" s="10">
        <v>306</v>
      </c>
      <c r="C32" s="11">
        <v>4442390</v>
      </c>
      <c r="D32" s="11"/>
      <c r="E32" s="11"/>
      <c r="F32" s="11">
        <v>37</v>
      </c>
      <c r="G32" s="11">
        <v>736300</v>
      </c>
      <c r="H32" s="11">
        <v>57</v>
      </c>
      <c r="I32" s="11">
        <v>1203034</v>
      </c>
      <c r="J32" s="11">
        <v>309</v>
      </c>
      <c r="K32" s="11">
        <v>11971636</v>
      </c>
      <c r="L32" s="11">
        <v>61</v>
      </c>
      <c r="M32" s="11">
        <v>473920</v>
      </c>
      <c r="N32" s="11">
        <v>155</v>
      </c>
      <c r="O32" s="11">
        <v>3924910</v>
      </c>
      <c r="P32" s="11"/>
      <c r="Q32" s="11"/>
      <c r="R32" s="11"/>
      <c r="S32" s="11"/>
      <c r="T32" s="11">
        <v>52</v>
      </c>
      <c r="U32" s="11">
        <v>1190800</v>
      </c>
      <c r="V32" s="11">
        <v>52</v>
      </c>
      <c r="W32" s="11">
        <v>1190800</v>
      </c>
      <c r="X32" s="11">
        <v>53</v>
      </c>
      <c r="Y32" s="11">
        <v>2677657</v>
      </c>
      <c r="Z32" s="11">
        <v>152</v>
      </c>
      <c r="AA32" s="11">
        <v>6549613</v>
      </c>
      <c r="AB32" s="11">
        <v>10</v>
      </c>
      <c r="AC32" s="12">
        <v>80720</v>
      </c>
    </row>
    <row r="33" spans="1:29" ht="14.25" hidden="1" thickBot="1">
      <c r="A33" s="13">
        <v>17</v>
      </c>
      <c r="B33" s="14">
        <v>450</v>
      </c>
      <c r="C33" s="15">
        <v>6492590</v>
      </c>
      <c r="D33" s="15"/>
      <c r="E33" s="15"/>
      <c r="F33" s="15">
        <v>73</v>
      </c>
      <c r="G33" s="15">
        <v>1452700</v>
      </c>
      <c r="H33" s="15">
        <v>87</v>
      </c>
      <c r="I33" s="15">
        <v>1898928</v>
      </c>
      <c r="J33" s="15">
        <v>469</v>
      </c>
      <c r="K33" s="15">
        <v>17802132</v>
      </c>
      <c r="L33" s="15">
        <v>69</v>
      </c>
      <c r="M33" s="15">
        <v>335562</v>
      </c>
      <c r="N33" s="15">
        <v>235</v>
      </c>
      <c r="O33" s="15">
        <v>5932960</v>
      </c>
      <c r="P33" s="15"/>
      <c r="Q33" s="15"/>
      <c r="R33" s="15"/>
      <c r="S33" s="15"/>
      <c r="T33" s="15">
        <v>87</v>
      </c>
      <c r="U33" s="15">
        <v>1992300</v>
      </c>
      <c r="V33" s="15">
        <v>87</v>
      </c>
      <c r="W33" s="15">
        <v>1992300</v>
      </c>
      <c r="X33" s="15">
        <v>61</v>
      </c>
      <c r="Y33" s="15">
        <v>3259025</v>
      </c>
      <c r="Z33" s="15">
        <v>240</v>
      </c>
      <c r="AA33" s="15">
        <v>10093644</v>
      </c>
      <c r="AB33" s="15">
        <v>18</v>
      </c>
      <c r="AC33" s="16">
        <v>159100</v>
      </c>
    </row>
    <row r="34" spans="1:29" hidden="1">
      <c r="A34" s="8" t="s">
        <v>3</v>
      </c>
    </row>
    <row r="35" spans="1:29" ht="14.25" hidden="1" thickBot="1">
      <c r="A35" s="1"/>
      <c r="J35" s="3" t="s">
        <v>6</v>
      </c>
      <c r="AC35" s="9" t="s">
        <v>18</v>
      </c>
    </row>
    <row r="36" spans="1:29" hidden="1">
      <c r="A36" s="68" t="s">
        <v>9</v>
      </c>
      <c r="B36" s="71" t="s">
        <v>2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2"/>
      <c r="N36" s="71" t="s">
        <v>4</v>
      </c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2"/>
    </row>
    <row r="37" spans="1:29" hidden="1">
      <c r="A37" s="69"/>
      <c r="B37" s="54" t="s">
        <v>11</v>
      </c>
      <c r="C37" s="55"/>
      <c r="D37" s="19"/>
      <c r="E37" s="19"/>
      <c r="F37" s="54" t="s">
        <v>12</v>
      </c>
      <c r="G37" s="55"/>
      <c r="H37" s="55" t="s">
        <v>13</v>
      </c>
      <c r="I37" s="55"/>
      <c r="J37" s="55" t="s">
        <v>14</v>
      </c>
      <c r="K37" s="55"/>
      <c r="L37" s="55" t="s">
        <v>15</v>
      </c>
      <c r="M37" s="70"/>
      <c r="N37" s="54" t="s">
        <v>11</v>
      </c>
      <c r="O37" s="55"/>
      <c r="P37" s="19"/>
      <c r="Q37" s="19"/>
      <c r="R37" s="19"/>
      <c r="S37" s="19"/>
      <c r="T37" s="54" t="s">
        <v>17</v>
      </c>
      <c r="U37" s="55"/>
      <c r="V37" s="54" t="s">
        <v>17</v>
      </c>
      <c r="W37" s="55"/>
      <c r="X37" s="55" t="s">
        <v>13</v>
      </c>
      <c r="Y37" s="55"/>
      <c r="Z37" s="55" t="s">
        <v>14</v>
      </c>
      <c r="AA37" s="55"/>
      <c r="AB37" s="55" t="s">
        <v>15</v>
      </c>
      <c r="AC37" s="70"/>
    </row>
    <row r="38" spans="1:29" hidden="1">
      <c r="A38" s="69"/>
      <c r="B38" s="55"/>
      <c r="C38" s="55"/>
      <c r="D38" s="19"/>
      <c r="E38" s="19"/>
      <c r="F38" s="55"/>
      <c r="G38" s="55"/>
      <c r="H38" s="55"/>
      <c r="I38" s="55"/>
      <c r="J38" s="55"/>
      <c r="K38" s="55"/>
      <c r="L38" s="55"/>
      <c r="M38" s="70"/>
      <c r="N38" s="55"/>
      <c r="O38" s="55"/>
      <c r="P38" s="19"/>
      <c r="Q38" s="19"/>
      <c r="R38" s="19"/>
      <c r="S38" s="19"/>
      <c r="T38" s="55"/>
      <c r="U38" s="55"/>
      <c r="V38" s="55"/>
      <c r="W38" s="55"/>
      <c r="X38" s="55"/>
      <c r="Y38" s="55"/>
      <c r="Z38" s="55"/>
      <c r="AA38" s="55"/>
      <c r="AB38" s="55"/>
      <c r="AC38" s="70"/>
    </row>
    <row r="39" spans="1:29" hidden="1">
      <c r="A39" s="69"/>
      <c r="B39" s="5" t="s">
        <v>10</v>
      </c>
      <c r="C39" s="5" t="s">
        <v>16</v>
      </c>
      <c r="D39" s="5"/>
      <c r="E39" s="5"/>
      <c r="F39" s="5" t="s">
        <v>10</v>
      </c>
      <c r="G39" s="5" t="s">
        <v>16</v>
      </c>
      <c r="H39" s="5" t="s">
        <v>10</v>
      </c>
      <c r="I39" s="5" t="s">
        <v>16</v>
      </c>
      <c r="J39" s="5" t="s">
        <v>10</v>
      </c>
      <c r="K39" s="5" t="s">
        <v>16</v>
      </c>
      <c r="L39" s="5" t="s">
        <v>10</v>
      </c>
      <c r="M39" s="6" t="s">
        <v>16</v>
      </c>
      <c r="N39" s="5" t="s">
        <v>10</v>
      </c>
      <c r="O39" s="5" t="s">
        <v>16</v>
      </c>
      <c r="P39" s="5"/>
      <c r="Q39" s="5"/>
      <c r="R39" s="5"/>
      <c r="S39" s="5"/>
      <c r="T39" s="5" t="s">
        <v>10</v>
      </c>
      <c r="U39" s="5" t="s">
        <v>16</v>
      </c>
      <c r="V39" s="5" t="s">
        <v>10</v>
      </c>
      <c r="W39" s="5" t="s">
        <v>16</v>
      </c>
      <c r="X39" s="5" t="s">
        <v>10</v>
      </c>
      <c r="Y39" s="5" t="s">
        <v>16</v>
      </c>
      <c r="Z39" s="5" t="s">
        <v>10</v>
      </c>
      <c r="AA39" s="5" t="s">
        <v>16</v>
      </c>
      <c r="AB39" s="5" t="s">
        <v>10</v>
      </c>
      <c r="AC39" s="6" t="s">
        <v>16</v>
      </c>
    </row>
    <row r="40" spans="1:29" hidden="1">
      <c r="A40" s="7" t="s">
        <v>19</v>
      </c>
      <c r="B40" s="10">
        <v>42</v>
      </c>
      <c r="C40" s="11">
        <v>558456</v>
      </c>
      <c r="D40" s="11"/>
      <c r="E40" s="11"/>
      <c r="F40" s="11">
        <v>3</v>
      </c>
      <c r="G40" s="11">
        <v>59700</v>
      </c>
      <c r="H40" s="11">
        <v>9</v>
      </c>
      <c r="I40" s="11">
        <v>185400</v>
      </c>
      <c r="J40" s="11">
        <v>42</v>
      </c>
      <c r="K40" s="11">
        <v>1396750</v>
      </c>
      <c r="L40" s="11"/>
      <c r="M40" s="11"/>
      <c r="N40" s="11">
        <v>29</v>
      </c>
      <c r="O40" s="11">
        <v>546935</v>
      </c>
      <c r="P40" s="11"/>
      <c r="Q40" s="11"/>
      <c r="R40" s="11"/>
      <c r="S40" s="11"/>
      <c r="T40" s="11">
        <v>8</v>
      </c>
      <c r="U40" s="11">
        <v>183200</v>
      </c>
      <c r="V40" s="11">
        <v>8</v>
      </c>
      <c r="W40" s="11">
        <v>183200</v>
      </c>
      <c r="X40" s="11">
        <v>5</v>
      </c>
      <c r="Y40" s="11">
        <v>279500</v>
      </c>
      <c r="Z40" s="11">
        <v>29</v>
      </c>
      <c r="AA40" s="11">
        <v>1164583</v>
      </c>
      <c r="AB40" s="11"/>
      <c r="AC40" s="12"/>
    </row>
    <row r="41" spans="1:29" hidden="1">
      <c r="A41" s="7">
        <v>14</v>
      </c>
      <c r="B41" s="10">
        <v>41</v>
      </c>
      <c r="C41" s="11">
        <v>582652</v>
      </c>
      <c r="D41" s="11"/>
      <c r="E41" s="11"/>
      <c r="F41" s="11">
        <v>8</v>
      </c>
      <c r="G41" s="11">
        <v>159200</v>
      </c>
      <c r="H41" s="11">
        <v>2</v>
      </c>
      <c r="I41" s="11">
        <v>41200</v>
      </c>
      <c r="J41" s="11">
        <v>41</v>
      </c>
      <c r="K41" s="11">
        <v>1446750</v>
      </c>
      <c r="L41" s="11"/>
      <c r="M41" s="11"/>
      <c r="N41" s="11">
        <v>39</v>
      </c>
      <c r="O41" s="11">
        <v>921887</v>
      </c>
      <c r="P41" s="11"/>
      <c r="Q41" s="11"/>
      <c r="R41" s="11"/>
      <c r="S41" s="11"/>
      <c r="T41" s="11">
        <v>11</v>
      </c>
      <c r="U41" s="11">
        <v>251900</v>
      </c>
      <c r="V41" s="11">
        <v>11</v>
      </c>
      <c r="W41" s="11">
        <v>251900</v>
      </c>
      <c r="X41" s="11">
        <v>14</v>
      </c>
      <c r="Y41" s="11">
        <v>782600</v>
      </c>
      <c r="Z41" s="11">
        <v>39</v>
      </c>
      <c r="AA41" s="11">
        <v>1548000</v>
      </c>
      <c r="AB41" s="11"/>
      <c r="AC41" s="12"/>
    </row>
    <row r="42" spans="1:29" hidden="1">
      <c r="A42" s="7">
        <v>15</v>
      </c>
      <c r="B42" s="10">
        <v>41</v>
      </c>
      <c r="C42" s="11">
        <v>602212</v>
      </c>
      <c r="D42" s="11"/>
      <c r="E42" s="11"/>
      <c r="F42" s="11">
        <v>6</v>
      </c>
      <c r="G42" s="11">
        <v>119400</v>
      </c>
      <c r="H42" s="11">
        <v>5</v>
      </c>
      <c r="I42" s="11">
        <v>103000</v>
      </c>
      <c r="J42" s="11">
        <v>41</v>
      </c>
      <c r="K42" s="11">
        <v>1439170</v>
      </c>
      <c r="L42" s="11"/>
      <c r="M42" s="11"/>
      <c r="N42" s="11">
        <v>21</v>
      </c>
      <c r="O42" s="11">
        <v>561711</v>
      </c>
      <c r="P42" s="11"/>
      <c r="Q42" s="11"/>
      <c r="R42" s="11"/>
      <c r="S42" s="11"/>
      <c r="T42" s="11">
        <v>3</v>
      </c>
      <c r="U42" s="11">
        <v>68700</v>
      </c>
      <c r="V42" s="11">
        <v>3</v>
      </c>
      <c r="W42" s="11">
        <v>68700</v>
      </c>
      <c r="X42" s="11">
        <v>8</v>
      </c>
      <c r="Y42" s="11">
        <v>447200</v>
      </c>
      <c r="Z42" s="11">
        <v>21</v>
      </c>
      <c r="AA42" s="11">
        <v>864150</v>
      </c>
      <c r="AB42" s="11"/>
      <c r="AC42" s="12"/>
    </row>
    <row r="43" spans="1:29" ht="14.25" hidden="1" thickBot="1">
      <c r="A43" s="13">
        <v>16</v>
      </c>
      <c r="B43" s="14">
        <v>35</v>
      </c>
      <c r="C43" s="15">
        <v>510212</v>
      </c>
      <c r="D43" s="15"/>
      <c r="E43" s="15"/>
      <c r="F43" s="15">
        <v>5</v>
      </c>
      <c r="G43" s="15">
        <v>99500</v>
      </c>
      <c r="H43" s="15">
        <v>11</v>
      </c>
      <c r="I43" s="15">
        <v>226600</v>
      </c>
      <c r="J43" s="15">
        <v>35</v>
      </c>
      <c r="K43" s="15">
        <v>1185970</v>
      </c>
      <c r="L43" s="15"/>
      <c r="M43" s="15"/>
      <c r="N43" s="15">
        <v>21</v>
      </c>
      <c r="O43" s="15">
        <v>539102</v>
      </c>
      <c r="P43" s="15"/>
      <c r="Q43" s="15"/>
      <c r="R43" s="15"/>
      <c r="S43" s="15"/>
      <c r="T43" s="15">
        <v>5</v>
      </c>
      <c r="U43" s="15">
        <v>114500</v>
      </c>
      <c r="V43" s="15">
        <v>5</v>
      </c>
      <c r="W43" s="15">
        <v>114500</v>
      </c>
      <c r="X43" s="15">
        <v>11</v>
      </c>
      <c r="Y43" s="15">
        <v>587477</v>
      </c>
      <c r="Z43" s="15">
        <v>21</v>
      </c>
      <c r="AA43" s="15">
        <v>756370</v>
      </c>
      <c r="AB43" s="15"/>
      <c r="AC43" s="16"/>
    </row>
    <row r="44" spans="1:29" hidden="1">
      <c r="A44" s="8" t="s">
        <v>3</v>
      </c>
    </row>
    <row r="45" spans="1:29" ht="14.25" hidden="1" thickBot="1">
      <c r="A45" s="1"/>
      <c r="J45" s="3" t="s">
        <v>7</v>
      </c>
      <c r="AC45" s="9" t="s">
        <v>18</v>
      </c>
    </row>
    <row r="46" spans="1:29" hidden="1">
      <c r="A46" s="68" t="s">
        <v>9</v>
      </c>
      <c r="B46" s="71" t="s">
        <v>2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1" t="s">
        <v>4</v>
      </c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2"/>
    </row>
    <row r="47" spans="1:29" hidden="1">
      <c r="A47" s="69"/>
      <c r="B47" s="54" t="s">
        <v>11</v>
      </c>
      <c r="C47" s="55"/>
      <c r="D47" s="19"/>
      <c r="E47" s="19"/>
      <c r="F47" s="54" t="s">
        <v>12</v>
      </c>
      <c r="G47" s="55"/>
      <c r="H47" s="55" t="s">
        <v>13</v>
      </c>
      <c r="I47" s="55"/>
      <c r="J47" s="55" t="s">
        <v>14</v>
      </c>
      <c r="K47" s="55"/>
      <c r="L47" s="55" t="s">
        <v>15</v>
      </c>
      <c r="M47" s="70"/>
      <c r="N47" s="54" t="s">
        <v>11</v>
      </c>
      <c r="O47" s="55"/>
      <c r="P47" s="19"/>
      <c r="Q47" s="19"/>
      <c r="R47" s="19"/>
      <c r="S47" s="19"/>
      <c r="T47" s="54" t="s">
        <v>17</v>
      </c>
      <c r="U47" s="55"/>
      <c r="V47" s="54" t="s">
        <v>17</v>
      </c>
      <c r="W47" s="55"/>
      <c r="X47" s="55" t="s">
        <v>13</v>
      </c>
      <c r="Y47" s="55"/>
      <c r="Z47" s="55" t="s">
        <v>14</v>
      </c>
      <c r="AA47" s="55"/>
      <c r="AB47" s="55" t="s">
        <v>15</v>
      </c>
      <c r="AC47" s="70"/>
    </row>
    <row r="48" spans="1:29" hidden="1">
      <c r="A48" s="69"/>
      <c r="B48" s="55"/>
      <c r="C48" s="55"/>
      <c r="D48" s="19"/>
      <c r="E48" s="19"/>
      <c r="F48" s="55"/>
      <c r="G48" s="55"/>
      <c r="H48" s="55"/>
      <c r="I48" s="55"/>
      <c r="J48" s="55"/>
      <c r="K48" s="55"/>
      <c r="L48" s="55"/>
      <c r="M48" s="70"/>
      <c r="N48" s="55"/>
      <c r="O48" s="55"/>
      <c r="P48" s="19"/>
      <c r="Q48" s="19"/>
      <c r="R48" s="19"/>
      <c r="S48" s="19"/>
      <c r="T48" s="55"/>
      <c r="U48" s="55"/>
      <c r="V48" s="55"/>
      <c r="W48" s="55"/>
      <c r="X48" s="55"/>
      <c r="Y48" s="55"/>
      <c r="Z48" s="55"/>
      <c r="AA48" s="55"/>
      <c r="AB48" s="55"/>
      <c r="AC48" s="70"/>
    </row>
    <row r="49" spans="1:29" hidden="1">
      <c r="A49" s="69"/>
      <c r="B49" s="5" t="s">
        <v>10</v>
      </c>
      <c r="C49" s="5" t="s">
        <v>16</v>
      </c>
      <c r="D49" s="5"/>
      <c r="E49" s="5"/>
      <c r="F49" s="5" t="s">
        <v>10</v>
      </c>
      <c r="G49" s="5" t="s">
        <v>16</v>
      </c>
      <c r="H49" s="5" t="s">
        <v>10</v>
      </c>
      <c r="I49" s="5" t="s">
        <v>16</v>
      </c>
      <c r="J49" s="5" t="s">
        <v>10</v>
      </c>
      <c r="K49" s="5" t="s">
        <v>16</v>
      </c>
      <c r="L49" s="5" t="s">
        <v>10</v>
      </c>
      <c r="M49" s="6" t="s">
        <v>16</v>
      </c>
      <c r="N49" s="5" t="s">
        <v>10</v>
      </c>
      <c r="O49" s="5" t="s">
        <v>16</v>
      </c>
      <c r="P49" s="5"/>
      <c r="Q49" s="5"/>
      <c r="R49" s="5"/>
      <c r="S49" s="5"/>
      <c r="T49" s="5" t="s">
        <v>10</v>
      </c>
      <c r="U49" s="5" t="s">
        <v>16</v>
      </c>
      <c r="V49" s="5" t="s">
        <v>10</v>
      </c>
      <c r="W49" s="5" t="s">
        <v>16</v>
      </c>
      <c r="X49" s="5" t="s">
        <v>10</v>
      </c>
      <c r="Y49" s="5" t="s">
        <v>16</v>
      </c>
      <c r="Z49" s="5" t="s">
        <v>10</v>
      </c>
      <c r="AA49" s="5" t="s">
        <v>16</v>
      </c>
      <c r="AB49" s="5" t="s">
        <v>10</v>
      </c>
      <c r="AC49" s="6" t="s">
        <v>16</v>
      </c>
    </row>
    <row r="50" spans="1:29" hidden="1">
      <c r="A50" s="7" t="s">
        <v>19</v>
      </c>
      <c r="B50" s="10">
        <v>26</v>
      </c>
      <c r="C50" s="11">
        <v>374720</v>
      </c>
      <c r="D50" s="11"/>
      <c r="E50" s="11"/>
      <c r="F50" s="11">
        <v>1</v>
      </c>
      <c r="G50" s="11">
        <v>19900</v>
      </c>
      <c r="H50" s="11">
        <v>4</v>
      </c>
      <c r="I50" s="11">
        <v>48000</v>
      </c>
      <c r="J50" s="11">
        <v>26</v>
      </c>
      <c r="K50" s="11">
        <v>943500</v>
      </c>
      <c r="L50" s="11"/>
      <c r="M50" s="11"/>
      <c r="N50" s="11">
        <v>11</v>
      </c>
      <c r="O50" s="11">
        <v>275698</v>
      </c>
      <c r="P50" s="11"/>
      <c r="Q50" s="11"/>
      <c r="R50" s="11"/>
      <c r="S50" s="11"/>
      <c r="T50" s="11">
        <v>3</v>
      </c>
      <c r="U50" s="11">
        <v>68700</v>
      </c>
      <c r="V50" s="11">
        <v>3</v>
      </c>
      <c r="W50" s="11">
        <v>68700</v>
      </c>
      <c r="X50" s="11">
        <v>4</v>
      </c>
      <c r="Y50" s="11">
        <v>140000</v>
      </c>
      <c r="Z50" s="11">
        <v>11</v>
      </c>
      <c r="AA50" s="11">
        <v>465833</v>
      </c>
      <c r="AB50" s="11"/>
      <c r="AC50" s="12"/>
    </row>
    <row r="51" spans="1:29" hidden="1">
      <c r="A51" s="7">
        <v>14</v>
      </c>
      <c r="B51" s="10">
        <v>23</v>
      </c>
      <c r="C51" s="11">
        <v>335600</v>
      </c>
      <c r="D51" s="11"/>
      <c r="E51" s="11"/>
      <c r="F51" s="11">
        <v>2</v>
      </c>
      <c r="G51" s="11">
        <v>39800</v>
      </c>
      <c r="H51" s="11">
        <v>3</v>
      </c>
      <c r="I51" s="11">
        <v>36000</v>
      </c>
      <c r="J51" s="11">
        <v>23</v>
      </c>
      <c r="K51" s="11">
        <v>851000</v>
      </c>
      <c r="L51" s="11"/>
      <c r="M51" s="11"/>
      <c r="N51" s="11">
        <v>13</v>
      </c>
      <c r="O51" s="11">
        <v>309890</v>
      </c>
      <c r="P51" s="11"/>
      <c r="Q51" s="11"/>
      <c r="R51" s="11"/>
      <c r="S51" s="11"/>
      <c r="T51" s="11">
        <v>4</v>
      </c>
      <c r="U51" s="11">
        <v>91600</v>
      </c>
      <c r="V51" s="11">
        <v>4</v>
      </c>
      <c r="W51" s="11">
        <v>91600</v>
      </c>
      <c r="X51" s="11">
        <v>4</v>
      </c>
      <c r="Y51" s="11">
        <v>140000</v>
      </c>
      <c r="Z51" s="11">
        <v>13</v>
      </c>
      <c r="AA51" s="11">
        <v>526750</v>
      </c>
      <c r="AB51" s="11"/>
      <c r="AC51" s="12"/>
    </row>
    <row r="52" spans="1:29" hidden="1">
      <c r="A52" s="7">
        <v>15</v>
      </c>
      <c r="B52" s="10">
        <v>24</v>
      </c>
      <c r="C52" s="11">
        <v>342956</v>
      </c>
      <c r="D52" s="11"/>
      <c r="E52" s="11"/>
      <c r="F52" s="11">
        <v>2</v>
      </c>
      <c r="G52" s="11">
        <v>39800</v>
      </c>
      <c r="H52" s="11">
        <v>3</v>
      </c>
      <c r="I52" s="11">
        <v>45000</v>
      </c>
      <c r="J52" s="11">
        <v>24</v>
      </c>
      <c r="K52" s="11">
        <v>872583</v>
      </c>
      <c r="L52" s="11"/>
      <c r="M52" s="11"/>
      <c r="N52" s="11">
        <v>14</v>
      </c>
      <c r="O52" s="11">
        <v>358190</v>
      </c>
      <c r="P52" s="11"/>
      <c r="Q52" s="11"/>
      <c r="R52" s="11"/>
      <c r="S52" s="11"/>
      <c r="T52" s="11">
        <v>3</v>
      </c>
      <c r="U52" s="11">
        <v>68700</v>
      </c>
      <c r="V52" s="11">
        <v>3</v>
      </c>
      <c r="W52" s="11">
        <v>68700</v>
      </c>
      <c r="X52" s="11">
        <v>6</v>
      </c>
      <c r="Y52" s="11">
        <v>210000</v>
      </c>
      <c r="Z52" s="11">
        <v>14</v>
      </c>
      <c r="AA52" s="11">
        <v>595000</v>
      </c>
      <c r="AB52" s="11"/>
      <c r="AC52" s="12"/>
    </row>
    <row r="53" spans="1:29" ht="14.25" hidden="1" thickBot="1">
      <c r="A53" s="13">
        <v>16</v>
      </c>
      <c r="B53" s="14">
        <v>29</v>
      </c>
      <c r="C53" s="15">
        <v>411025</v>
      </c>
      <c r="D53" s="15"/>
      <c r="E53" s="15"/>
      <c r="F53" s="15">
        <v>3</v>
      </c>
      <c r="G53" s="15">
        <v>59700</v>
      </c>
      <c r="H53" s="15">
        <v>7</v>
      </c>
      <c r="I53" s="15">
        <v>93750</v>
      </c>
      <c r="J53" s="15">
        <v>29</v>
      </c>
      <c r="K53" s="15">
        <v>962205</v>
      </c>
      <c r="L53" s="15"/>
      <c r="M53" s="15"/>
      <c r="N53" s="15">
        <v>13</v>
      </c>
      <c r="O53" s="15">
        <v>329970</v>
      </c>
      <c r="P53" s="15"/>
      <c r="Q53" s="15"/>
      <c r="R53" s="15"/>
      <c r="S53" s="15"/>
      <c r="T53" s="15">
        <v>4</v>
      </c>
      <c r="U53" s="15">
        <v>91600</v>
      </c>
      <c r="V53" s="15">
        <v>4</v>
      </c>
      <c r="W53" s="15">
        <v>91600</v>
      </c>
      <c r="X53" s="15">
        <v>5</v>
      </c>
      <c r="Y53" s="15">
        <v>175000</v>
      </c>
      <c r="Z53" s="15">
        <v>13</v>
      </c>
      <c r="AA53" s="15">
        <v>497113</v>
      </c>
      <c r="AB53" s="15"/>
      <c r="AC53" s="16"/>
    </row>
    <row r="54" spans="1:29" hidden="1">
      <c r="A54" s="8" t="s">
        <v>3</v>
      </c>
    </row>
    <row r="55" spans="1:29" ht="14.25" hidden="1" thickBot="1">
      <c r="A55" s="1"/>
      <c r="J55" s="3" t="s">
        <v>8</v>
      </c>
      <c r="AC55" s="9" t="s">
        <v>18</v>
      </c>
    </row>
    <row r="56" spans="1:29" hidden="1">
      <c r="A56" s="68" t="s">
        <v>9</v>
      </c>
      <c r="B56" s="71" t="s">
        <v>2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  <c r="N56" s="71" t="s">
        <v>4</v>
      </c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2"/>
    </row>
    <row r="57" spans="1:29" hidden="1">
      <c r="A57" s="69"/>
      <c r="B57" s="54" t="s">
        <v>11</v>
      </c>
      <c r="C57" s="55"/>
      <c r="D57" s="19"/>
      <c r="E57" s="19"/>
      <c r="F57" s="54" t="s">
        <v>12</v>
      </c>
      <c r="G57" s="55"/>
      <c r="H57" s="55" t="s">
        <v>13</v>
      </c>
      <c r="I57" s="55"/>
      <c r="J57" s="55" t="s">
        <v>14</v>
      </c>
      <c r="K57" s="55"/>
      <c r="L57" s="55" t="s">
        <v>15</v>
      </c>
      <c r="M57" s="70"/>
      <c r="N57" s="54" t="s">
        <v>11</v>
      </c>
      <c r="O57" s="55"/>
      <c r="P57" s="19"/>
      <c r="Q57" s="19"/>
      <c r="R57" s="19"/>
      <c r="S57" s="19"/>
      <c r="T57" s="54" t="s">
        <v>17</v>
      </c>
      <c r="U57" s="55"/>
      <c r="V57" s="54" t="s">
        <v>17</v>
      </c>
      <c r="W57" s="55"/>
      <c r="X57" s="55" t="s">
        <v>13</v>
      </c>
      <c r="Y57" s="55"/>
      <c r="Z57" s="55" t="s">
        <v>14</v>
      </c>
      <c r="AA57" s="55"/>
      <c r="AB57" s="55" t="s">
        <v>15</v>
      </c>
      <c r="AC57" s="70"/>
    </row>
    <row r="58" spans="1:29" hidden="1">
      <c r="A58" s="69"/>
      <c r="B58" s="55"/>
      <c r="C58" s="55"/>
      <c r="D58" s="19"/>
      <c r="E58" s="19"/>
      <c r="F58" s="55"/>
      <c r="G58" s="55"/>
      <c r="H58" s="55"/>
      <c r="I58" s="55"/>
      <c r="J58" s="55"/>
      <c r="K58" s="55"/>
      <c r="L58" s="55"/>
      <c r="M58" s="70"/>
      <c r="N58" s="55"/>
      <c r="O58" s="55"/>
      <c r="P58" s="19"/>
      <c r="Q58" s="19"/>
      <c r="R58" s="19"/>
      <c r="S58" s="19"/>
      <c r="T58" s="55"/>
      <c r="U58" s="55"/>
      <c r="V58" s="55"/>
      <c r="W58" s="55"/>
      <c r="X58" s="55"/>
      <c r="Y58" s="55"/>
      <c r="Z58" s="55"/>
      <c r="AA58" s="55"/>
      <c r="AB58" s="55"/>
      <c r="AC58" s="70"/>
    </row>
    <row r="59" spans="1:29" hidden="1">
      <c r="A59" s="69"/>
      <c r="B59" s="5" t="s">
        <v>10</v>
      </c>
      <c r="C59" s="5" t="s">
        <v>16</v>
      </c>
      <c r="D59" s="5"/>
      <c r="E59" s="5"/>
      <c r="F59" s="5" t="s">
        <v>10</v>
      </c>
      <c r="G59" s="5" t="s">
        <v>16</v>
      </c>
      <c r="H59" s="5" t="s">
        <v>10</v>
      </c>
      <c r="I59" s="5" t="s">
        <v>16</v>
      </c>
      <c r="J59" s="5" t="s">
        <v>10</v>
      </c>
      <c r="K59" s="5" t="s">
        <v>16</v>
      </c>
      <c r="L59" s="5" t="s">
        <v>10</v>
      </c>
      <c r="M59" s="6" t="s">
        <v>16</v>
      </c>
      <c r="N59" s="5" t="s">
        <v>10</v>
      </c>
      <c r="O59" s="5" t="s">
        <v>16</v>
      </c>
      <c r="P59" s="5"/>
      <c r="Q59" s="5"/>
      <c r="R59" s="5"/>
      <c r="S59" s="5"/>
      <c r="T59" s="5" t="s">
        <v>10</v>
      </c>
      <c r="U59" s="5" t="s">
        <v>16</v>
      </c>
      <c r="V59" s="5" t="s">
        <v>10</v>
      </c>
      <c r="W59" s="5" t="s">
        <v>16</v>
      </c>
      <c r="X59" s="5" t="s">
        <v>10</v>
      </c>
      <c r="Y59" s="5" t="s">
        <v>16</v>
      </c>
      <c r="Z59" s="5" t="s">
        <v>10</v>
      </c>
      <c r="AA59" s="5" t="s">
        <v>16</v>
      </c>
      <c r="AB59" s="5" t="s">
        <v>10</v>
      </c>
      <c r="AC59" s="6" t="s">
        <v>16</v>
      </c>
    </row>
    <row r="60" spans="1:29" hidden="1">
      <c r="A60" s="7" t="s">
        <v>19</v>
      </c>
      <c r="B60" s="10">
        <v>35</v>
      </c>
      <c r="C60" s="11">
        <v>498375</v>
      </c>
      <c r="D60" s="11"/>
      <c r="E60" s="11"/>
      <c r="F60" s="11">
        <v>7</v>
      </c>
      <c r="G60" s="11">
        <v>139300</v>
      </c>
      <c r="H60" s="11">
        <v>2</v>
      </c>
      <c r="I60" s="11">
        <v>66000</v>
      </c>
      <c r="J60" s="11" t="s">
        <v>20</v>
      </c>
      <c r="K60" s="11">
        <v>1625056</v>
      </c>
      <c r="L60" s="11">
        <v>7</v>
      </c>
      <c r="M60" s="11">
        <v>39612</v>
      </c>
      <c r="N60" s="11">
        <v>14</v>
      </c>
      <c r="O60" s="11">
        <v>404240</v>
      </c>
      <c r="P60" s="11"/>
      <c r="Q60" s="11"/>
      <c r="R60" s="11"/>
      <c r="S60" s="11"/>
      <c r="T60" s="11">
        <v>6</v>
      </c>
      <c r="U60" s="11">
        <v>137400</v>
      </c>
      <c r="V60" s="11">
        <v>6</v>
      </c>
      <c r="W60" s="11">
        <v>137400</v>
      </c>
      <c r="X60" s="11">
        <v>4</v>
      </c>
      <c r="Y60" s="11">
        <v>208624</v>
      </c>
      <c r="Z60" s="11">
        <v>14</v>
      </c>
      <c r="AA60" s="11">
        <v>756000</v>
      </c>
      <c r="AB60" s="11"/>
      <c r="AC60" s="12"/>
    </row>
    <row r="61" spans="1:29" hidden="1">
      <c r="A61" s="7">
        <v>14</v>
      </c>
      <c r="B61" s="10">
        <v>39</v>
      </c>
      <c r="C61" s="11">
        <v>554596</v>
      </c>
      <c r="D61" s="11"/>
      <c r="E61" s="11"/>
      <c r="F61" s="11">
        <v>8</v>
      </c>
      <c r="G61" s="11">
        <v>159200</v>
      </c>
      <c r="H61" s="11">
        <v>5</v>
      </c>
      <c r="I61" s="11">
        <v>152215</v>
      </c>
      <c r="J61" s="11">
        <v>39</v>
      </c>
      <c r="K61" s="11">
        <v>1784000</v>
      </c>
      <c r="L61" s="11">
        <v>5</v>
      </c>
      <c r="M61" s="11">
        <v>52040</v>
      </c>
      <c r="N61" s="11">
        <v>14</v>
      </c>
      <c r="O61" s="11">
        <v>380565</v>
      </c>
      <c r="P61" s="11"/>
      <c r="Q61" s="11"/>
      <c r="R61" s="11"/>
      <c r="S61" s="11"/>
      <c r="T61" s="11">
        <v>3</v>
      </c>
      <c r="U61" s="11">
        <v>68700</v>
      </c>
      <c r="V61" s="11">
        <v>3</v>
      </c>
      <c r="W61" s="11">
        <v>68700</v>
      </c>
      <c r="X61" s="11">
        <v>2</v>
      </c>
      <c r="Y61" s="11">
        <v>145312</v>
      </c>
      <c r="Z61" s="11">
        <v>14</v>
      </c>
      <c r="AA61" s="11">
        <v>679500</v>
      </c>
      <c r="AB61" s="11"/>
      <c r="AC61" s="12"/>
    </row>
    <row r="62" spans="1:29" hidden="1">
      <c r="A62" s="7">
        <v>15</v>
      </c>
      <c r="B62" s="10">
        <v>42</v>
      </c>
      <c r="C62" s="11">
        <v>612480</v>
      </c>
      <c r="D62" s="11"/>
      <c r="E62" s="11"/>
      <c r="F62" s="11">
        <v>5</v>
      </c>
      <c r="G62" s="11">
        <v>99500</v>
      </c>
      <c r="H62" s="11">
        <v>5</v>
      </c>
      <c r="I62" s="11">
        <v>157007</v>
      </c>
      <c r="J62" s="11">
        <v>42</v>
      </c>
      <c r="K62" s="11">
        <v>1960000</v>
      </c>
      <c r="L62" s="11">
        <v>10</v>
      </c>
      <c r="M62" s="11">
        <v>92170</v>
      </c>
      <c r="N62" s="11">
        <v>20</v>
      </c>
      <c r="O62" s="11">
        <v>579560</v>
      </c>
      <c r="P62" s="11"/>
      <c r="Q62" s="11"/>
      <c r="R62" s="11"/>
      <c r="S62" s="11"/>
      <c r="T62" s="11">
        <v>8</v>
      </c>
      <c r="U62" s="11">
        <v>183200</v>
      </c>
      <c r="V62" s="11">
        <v>8</v>
      </c>
      <c r="W62" s="11">
        <v>183200</v>
      </c>
      <c r="X62" s="11">
        <v>7</v>
      </c>
      <c r="Y62" s="11">
        <v>340893</v>
      </c>
      <c r="Z62" s="11">
        <v>20</v>
      </c>
      <c r="AA62" s="11">
        <v>1080000</v>
      </c>
      <c r="AB62" s="11">
        <v>1</v>
      </c>
      <c r="AC62" s="12">
        <v>3330</v>
      </c>
    </row>
    <row r="63" spans="1:29" ht="14.25" hidden="1" thickBot="1">
      <c r="A63" s="13">
        <v>16</v>
      </c>
      <c r="B63" s="14">
        <v>54</v>
      </c>
      <c r="C63" s="15">
        <v>788935</v>
      </c>
      <c r="D63" s="15"/>
      <c r="E63" s="15"/>
      <c r="F63" s="15">
        <v>9</v>
      </c>
      <c r="G63" s="15">
        <v>179100</v>
      </c>
      <c r="H63" s="15">
        <v>7</v>
      </c>
      <c r="I63" s="15">
        <v>216110</v>
      </c>
      <c r="J63" s="15">
        <v>54</v>
      </c>
      <c r="K63" s="15">
        <v>2279902</v>
      </c>
      <c r="L63" s="15">
        <v>4</v>
      </c>
      <c r="M63" s="15">
        <v>39040</v>
      </c>
      <c r="N63" s="15">
        <v>25</v>
      </c>
      <c r="O63" s="15">
        <v>719475</v>
      </c>
      <c r="P63" s="15"/>
      <c r="Q63" s="15"/>
      <c r="R63" s="15"/>
      <c r="S63" s="15"/>
      <c r="T63" s="15">
        <v>11</v>
      </c>
      <c r="U63" s="15">
        <v>251900</v>
      </c>
      <c r="V63" s="15">
        <v>11</v>
      </c>
      <c r="W63" s="15">
        <v>251900</v>
      </c>
      <c r="X63" s="15">
        <v>6</v>
      </c>
      <c r="Y63" s="15">
        <v>405792</v>
      </c>
      <c r="Z63" s="15">
        <v>25</v>
      </c>
      <c r="AA63" s="15">
        <v>1188500</v>
      </c>
      <c r="AB63" s="15"/>
      <c r="AC63" s="16"/>
    </row>
    <row r="64" spans="1:29" hidden="1">
      <c r="A64" s="8" t="s">
        <v>3</v>
      </c>
    </row>
  </sheetData>
  <mergeCells count="81">
    <mergeCell ref="B2:Q2"/>
    <mergeCell ref="R2:AG2"/>
    <mergeCell ref="X47:Y48"/>
    <mergeCell ref="Z47:AA48"/>
    <mergeCell ref="AB47:AC48"/>
    <mergeCell ref="L57:M58"/>
    <mergeCell ref="N57:O58"/>
    <mergeCell ref="V57:W58"/>
    <mergeCell ref="X57:Y58"/>
    <mergeCell ref="L47:M48"/>
    <mergeCell ref="A56:A59"/>
    <mergeCell ref="B56:M56"/>
    <mergeCell ref="N56:AC56"/>
    <mergeCell ref="B57:C58"/>
    <mergeCell ref="F57:G58"/>
    <mergeCell ref="H57:I58"/>
    <mergeCell ref="J57:K58"/>
    <mergeCell ref="Z57:AA58"/>
    <mergeCell ref="AB57:AC58"/>
    <mergeCell ref="T57:U58"/>
    <mergeCell ref="X37:Y38"/>
    <mergeCell ref="N25:AC25"/>
    <mergeCell ref="N26:O27"/>
    <mergeCell ref="V26:W27"/>
    <mergeCell ref="X26:Y27"/>
    <mergeCell ref="Z26:AA27"/>
    <mergeCell ref="AB26:AC27"/>
    <mergeCell ref="N47:O48"/>
    <mergeCell ref="V47:W48"/>
    <mergeCell ref="J47:K48"/>
    <mergeCell ref="T47:U48"/>
    <mergeCell ref="P3:Q4"/>
    <mergeCell ref="N37:O38"/>
    <mergeCell ref="V37:W38"/>
    <mergeCell ref="J37:K38"/>
    <mergeCell ref="Z37:AA38"/>
    <mergeCell ref="AB37:AC38"/>
    <mergeCell ref="L37:M38"/>
    <mergeCell ref="A46:A49"/>
    <mergeCell ref="B46:M46"/>
    <mergeCell ref="N46:AC46"/>
    <mergeCell ref="B47:C48"/>
    <mergeCell ref="F47:G48"/>
    <mergeCell ref="H47:I48"/>
    <mergeCell ref="B3:C4"/>
    <mergeCell ref="F3:G4"/>
    <mergeCell ref="H3:I4"/>
    <mergeCell ref="J3:K4"/>
    <mergeCell ref="L3:M4"/>
    <mergeCell ref="A36:A39"/>
    <mergeCell ref="B36:M36"/>
    <mergeCell ref="B37:C38"/>
    <mergeCell ref="F37:G38"/>
    <mergeCell ref="H37:I38"/>
    <mergeCell ref="V3:W4"/>
    <mergeCell ref="A25:A28"/>
    <mergeCell ref="B26:C27"/>
    <mergeCell ref="F26:G27"/>
    <mergeCell ref="H26:I27"/>
    <mergeCell ref="J26:K27"/>
    <mergeCell ref="L26:M27"/>
    <mergeCell ref="B25:M25"/>
    <mergeCell ref="N6:O19"/>
    <mergeCell ref="A2:A5"/>
    <mergeCell ref="AD6:AE19"/>
    <mergeCell ref="AF6:AG19"/>
    <mergeCell ref="AD3:AE4"/>
    <mergeCell ref="AF3:AG4"/>
    <mergeCell ref="X3:Y4"/>
    <mergeCell ref="Z3:AA4"/>
    <mergeCell ref="AB3:AC4"/>
    <mergeCell ref="N3:O4"/>
    <mergeCell ref="D3:E4"/>
    <mergeCell ref="D6:E21"/>
    <mergeCell ref="T3:U4"/>
    <mergeCell ref="T26:U27"/>
    <mergeCell ref="T37:U38"/>
    <mergeCell ref="T6:U21"/>
    <mergeCell ref="P6:Q19"/>
    <mergeCell ref="R3:S4"/>
    <mergeCell ref="N36:AC36"/>
  </mergeCells>
  <phoneticPr fontId="2"/>
  <pageMargins left="0.78740157480314965" right="0.78740157480314965" top="0.59055118110236227" bottom="0.59055118110236227" header="0.51181102362204722" footer="0.51181102362204722"/>
  <pageSetup paperSize="8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2018-09-18T01:04:40Z</cp:lastPrinted>
  <dcterms:created xsi:type="dcterms:W3CDTF">1997-01-08T22:48:59Z</dcterms:created>
  <dcterms:modified xsi:type="dcterms:W3CDTF">2023-03-02T06:12:22Z</dcterms:modified>
</cp:coreProperties>
</file>