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7C2165CE-95D8-47BB-BFD1-FB9D079884DC}" xr6:coauthVersionLast="36" xr6:coauthVersionMax="36" xr10:uidLastSave="{00000000-0000-0000-0000-000000000000}"/>
  <bookViews>
    <workbookView xWindow="0" yWindow="0" windowWidth="19980" windowHeight="9180" tabRatio="807"/>
  </bookViews>
  <sheets>
    <sheet name="20-28" sheetId="36" r:id="rId1"/>
  </sheets>
  <definedNames>
    <definedName name="_xlnm.Print_Area" localSheetId="0">'20-28'!$A$1:$AC$26</definedName>
  </definedNames>
  <calcPr calcId="191029"/>
</workbook>
</file>

<file path=xl/calcChain.xml><?xml version="1.0" encoding="utf-8"?>
<calcChain xmlns="http://schemas.openxmlformats.org/spreadsheetml/2006/main">
  <c r="Q22" i="36" l="1"/>
  <c r="Q21" i="36"/>
  <c r="Q20" i="36"/>
  <c r="C22" i="36"/>
  <c r="C20" i="36"/>
  <c r="C21" i="36"/>
  <c r="C10" i="36"/>
  <c r="D10" i="36"/>
  <c r="E10" i="36"/>
  <c r="F10" i="36"/>
  <c r="G10" i="36"/>
  <c r="H10" i="36"/>
  <c r="I10" i="36"/>
  <c r="P10" i="36"/>
  <c r="Q10" i="36"/>
  <c r="R10" i="36"/>
  <c r="S10" i="36"/>
  <c r="T10" i="36"/>
  <c r="U10" i="36"/>
  <c r="V10" i="36"/>
  <c r="W10" i="36"/>
  <c r="B10" i="36"/>
  <c r="C7" i="36"/>
  <c r="D7" i="36"/>
  <c r="E7" i="36"/>
  <c r="F7" i="36"/>
  <c r="G7" i="36"/>
  <c r="H7" i="36"/>
  <c r="I7" i="36"/>
  <c r="P7" i="36"/>
  <c r="Q7" i="36"/>
  <c r="R7" i="36"/>
  <c r="S7" i="36"/>
  <c r="T7" i="36"/>
  <c r="U7" i="36"/>
  <c r="V7" i="36"/>
  <c r="W7" i="36"/>
  <c r="C8" i="36"/>
  <c r="D8" i="36"/>
  <c r="E8" i="36"/>
  <c r="F8" i="36"/>
  <c r="G8" i="36"/>
  <c r="H8" i="36"/>
  <c r="I8" i="36"/>
  <c r="P8" i="36"/>
  <c r="Q8" i="36"/>
  <c r="R8" i="36"/>
  <c r="S8" i="36"/>
  <c r="T8" i="36"/>
  <c r="U8" i="36"/>
  <c r="V8" i="36"/>
  <c r="W8" i="36"/>
  <c r="C9" i="36"/>
  <c r="D9" i="36"/>
  <c r="E9" i="36"/>
  <c r="F9" i="36"/>
  <c r="G9" i="36"/>
  <c r="H9" i="36"/>
  <c r="I9" i="36"/>
  <c r="P9" i="36"/>
  <c r="Q9" i="36"/>
  <c r="R9" i="36"/>
  <c r="S9" i="36"/>
  <c r="T9" i="36"/>
  <c r="U9" i="36"/>
  <c r="V9" i="36"/>
  <c r="W9" i="36"/>
  <c r="B7" i="36"/>
  <c r="B8" i="36"/>
  <c r="B9" i="36"/>
</calcChain>
</file>

<file path=xl/sharedStrings.xml><?xml version="1.0" encoding="utf-8"?>
<sst xmlns="http://schemas.openxmlformats.org/spreadsheetml/2006/main" count="174" uniqueCount="23">
  <si>
    <t>－総数－</t>
    <rPh sb="1" eb="3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</si>
  <si>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</si>
  <si>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</si>
  <si>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</si>
  <si>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－旧佐久市－</t>
    <rPh sb="1" eb="2">
      <t>キュウ</t>
    </rPh>
    <rPh sb="2" eb="5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</si>
  <si>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</si>
  <si>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</si>
  <si>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</si>
  <si>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</si>
  <si>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人数</t>
    <rPh sb="0" eb="2">
      <t>ニンズウ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</si>
  <si>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</si>
  <si>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</si>
  <si>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</si>
  <si>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</si>
  <si>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</si>
  <si>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</si>
  <si>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</si>
  <si>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平成13年度</t>
    <rPh sb="0" eb="2">
      <t>ヘイセイ</t>
    </rPh>
    <rPh sb="4" eb="6">
      <t>ネンド</t>
    </rPh>
    <phoneticPr fontId="2"/>
  </si>
  <si>
    <t>20-28　特別支援教育就学奨励費内訳</t>
    <rPh sb="6" eb="8">
      <t>トクベツ</t>
    </rPh>
    <rPh sb="8" eb="10">
      <t>シエン</t>
    </rPh>
    <rPh sb="10" eb="12">
      <t>キョウイク</t>
    </rPh>
    <rPh sb="12" eb="14">
      <t>シュウガク</t>
    </rPh>
    <rPh sb="14" eb="16">
      <t>ショウレイ</t>
    </rPh>
    <rPh sb="16" eb="17">
      <t>ヒ</t>
    </rPh>
    <rPh sb="17" eb="19">
      <t>ウチワケ</t>
    </rPh>
    <phoneticPr fontId="2"/>
  </si>
  <si>
    <t>体育実技用品費</t>
    <rPh sb="0" eb="2">
      <t>タイイク</t>
    </rPh>
    <rPh sb="2" eb="4">
      <t>ジツギ</t>
    </rPh>
    <rPh sb="4" eb="6">
      <t>ヨウヒン</t>
    </rPh>
    <rPh sb="6" eb="7">
      <t>ヒ</t>
    </rPh>
    <phoneticPr fontId="2"/>
  </si>
  <si>
    <t>通学費</t>
    <rPh sb="0" eb="2">
      <t>ツウガク</t>
    </rPh>
    <rPh sb="2" eb="3">
      <t>ヒ</t>
    </rPh>
    <phoneticPr fontId="2"/>
  </si>
  <si>
    <t>校外活動費（宿泊有）</t>
    <rPh sb="0" eb="2">
      <t>コウガイ</t>
    </rPh>
    <rPh sb="2" eb="4">
      <t>カツドウ</t>
    </rPh>
    <rPh sb="4" eb="5">
      <t>ヒ</t>
    </rPh>
    <rPh sb="6" eb="8">
      <t>シュクハク</t>
    </rPh>
    <rPh sb="8" eb="9">
      <t>アリ</t>
    </rPh>
    <phoneticPr fontId="2"/>
  </si>
  <si>
    <t>学用品，通学用品
校外活動費(宿泊無)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rPh sb="15" eb="17">
      <t>シュクハク</t>
    </rPh>
    <rPh sb="17" eb="18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</si>
</sst>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38" fontId="5" fillId="0" borderId="5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5" fillId="0" borderId="2" xfId="0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/>
    </xf>
    <xf numFmtId="38" fontId="5" fillId="0" borderId="1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27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35" xfId="1" applyFont="1" applyFill="1" applyBorder="1" applyAlignment="1">
      <alignment horizontal="center" vertical="center"/>
    </xf>
    <xf numFmtId="38" fontId="5" fillId="0" borderId="36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0" fontId="4" fillId="0" borderId="33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tabSelected="1" zoomScaleNormal="100" zoomScaleSheetLayoutView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Y20" sqref="Y20"/>
    </sheetView>
  </sheetViews>
  <sheetFormatPr defaultRowHeight="13.5"/>
  <cols>
    <col min="1" max="1" width="11" style="2" customWidth="1"/>
    <col min="2" max="2" width="5.625" style="2" customWidth="1"/>
    <col min="3" max="3" width="11.625" style="2" customWidth="1"/>
    <col min="4" max="4" width="5.625" style="2" customWidth="1"/>
    <col min="5" max="5" width="11.625" style="2" customWidth="1"/>
    <col min="6" max="6" width="5.625" style="2" customWidth="1"/>
    <col min="7" max="7" width="11.625" style="2" customWidth="1"/>
    <col min="8" max="8" width="5.625" style="2" customWidth="1"/>
    <col min="9" max="9" width="11.625" style="2" customWidth="1"/>
    <col min="10" max="10" width="6.375" style="2" customWidth="1"/>
    <col min="11" max="11" width="11.625" style="2" customWidth="1"/>
    <col min="12" max="12" width="6.125" style="2" customWidth="1"/>
    <col min="13" max="13" width="11.625" style="2" customWidth="1"/>
    <col min="14" max="14" width="7.875" style="2" customWidth="1"/>
    <col min="15" max="15" width="11.625" style="2" customWidth="1"/>
    <col min="16" max="16" width="6.375" style="2" customWidth="1"/>
    <col min="17" max="17" width="11.625" style="2" customWidth="1"/>
    <col min="18" max="18" width="6.375" style="2" customWidth="1"/>
    <col min="19" max="19" width="11.625" style="2" customWidth="1"/>
    <col min="20" max="20" width="6.375" style="2" customWidth="1"/>
    <col min="21" max="21" width="11.625" style="2" customWidth="1"/>
    <col min="22" max="22" width="6.375" style="2" customWidth="1"/>
    <col min="23" max="23" width="11.625" style="2" customWidth="1"/>
    <col min="24" max="24" width="9" style="5"/>
    <col min="25" max="25" width="11.625" style="5" customWidth="1"/>
    <col min="26" max="26" width="9" style="5"/>
    <col min="27" max="27" width="11.625" style="5" customWidth="1"/>
    <col min="28" max="28" width="9" style="5"/>
    <col min="29" max="29" width="11.625" style="5" customWidth="1"/>
    <col min="30" max="16384" width="9" style="5"/>
  </cols>
  <sheetData>
    <row r="1" spans="1:29" ht="18" customHeight="1" thickBot="1">
      <c r="A1" s="1" t="s">
        <v>18</v>
      </c>
      <c r="F1" s="3" t="s">
        <v>0</v>
      </c>
      <c r="W1" s="4" t="s">
        <v>16</v>
      </c>
    </row>
    <row r="2" spans="1:29">
      <c r="A2" s="60" t="s">
        <v>8</v>
      </c>
      <c r="B2" s="62" t="s">
        <v>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/>
      <c r="P2" s="57" t="s">
        <v>3</v>
      </c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9"/>
    </row>
    <row r="3" spans="1:29" ht="13.5" customHeight="1">
      <c r="A3" s="61"/>
      <c r="B3" s="55" t="s">
        <v>22</v>
      </c>
      <c r="C3" s="48"/>
      <c r="D3" s="50" t="s">
        <v>11</v>
      </c>
      <c r="E3" s="48"/>
      <c r="F3" s="48" t="s">
        <v>12</v>
      </c>
      <c r="G3" s="48"/>
      <c r="H3" s="48" t="s">
        <v>13</v>
      </c>
      <c r="I3" s="48"/>
      <c r="J3" s="46" t="s">
        <v>21</v>
      </c>
      <c r="K3" s="46"/>
      <c r="L3" s="46" t="s">
        <v>19</v>
      </c>
      <c r="M3" s="46"/>
      <c r="N3" s="46" t="s">
        <v>20</v>
      </c>
      <c r="O3" s="47"/>
      <c r="P3" s="55" t="s">
        <v>22</v>
      </c>
      <c r="Q3" s="48"/>
      <c r="R3" s="50" t="s">
        <v>15</v>
      </c>
      <c r="S3" s="48"/>
      <c r="T3" s="48" t="s">
        <v>12</v>
      </c>
      <c r="U3" s="48"/>
      <c r="V3" s="48" t="s">
        <v>13</v>
      </c>
      <c r="W3" s="48"/>
      <c r="X3" s="46" t="s">
        <v>21</v>
      </c>
      <c r="Y3" s="46"/>
      <c r="Z3" s="46" t="s">
        <v>19</v>
      </c>
      <c r="AA3" s="46"/>
      <c r="AB3" s="46" t="s">
        <v>20</v>
      </c>
      <c r="AC3" s="47"/>
    </row>
    <row r="4" spans="1:29">
      <c r="A4" s="61"/>
      <c r="B4" s="56"/>
      <c r="C4" s="48"/>
      <c r="D4" s="48"/>
      <c r="E4" s="48"/>
      <c r="F4" s="48"/>
      <c r="G4" s="48"/>
      <c r="H4" s="48"/>
      <c r="I4" s="48"/>
      <c r="J4" s="46"/>
      <c r="K4" s="46"/>
      <c r="L4" s="46"/>
      <c r="M4" s="46"/>
      <c r="N4" s="46"/>
      <c r="O4" s="47"/>
      <c r="P4" s="56"/>
      <c r="Q4" s="48"/>
      <c r="R4" s="48"/>
      <c r="S4" s="48"/>
      <c r="T4" s="48"/>
      <c r="U4" s="48"/>
      <c r="V4" s="48"/>
      <c r="W4" s="48"/>
      <c r="X4" s="46"/>
      <c r="Y4" s="46"/>
      <c r="Z4" s="46"/>
      <c r="AA4" s="46"/>
      <c r="AB4" s="46"/>
      <c r="AC4" s="47"/>
    </row>
    <row r="5" spans="1:29">
      <c r="A5" s="61"/>
      <c r="B5" s="28" t="s">
        <v>9</v>
      </c>
      <c r="C5" s="6" t="s">
        <v>14</v>
      </c>
      <c r="D5" s="30" t="s">
        <v>9</v>
      </c>
      <c r="E5" s="6" t="s">
        <v>14</v>
      </c>
      <c r="F5" s="30" t="s">
        <v>9</v>
      </c>
      <c r="G5" s="6" t="s">
        <v>14</v>
      </c>
      <c r="H5" s="30" t="s">
        <v>9</v>
      </c>
      <c r="I5" s="6" t="s">
        <v>14</v>
      </c>
      <c r="J5" s="7" t="s">
        <v>9</v>
      </c>
      <c r="K5" s="7" t="s">
        <v>14</v>
      </c>
      <c r="L5" s="7" t="s">
        <v>9</v>
      </c>
      <c r="M5" s="7" t="s">
        <v>14</v>
      </c>
      <c r="N5" s="7" t="s">
        <v>9</v>
      </c>
      <c r="O5" s="26" t="s">
        <v>14</v>
      </c>
      <c r="P5" s="28" t="s">
        <v>9</v>
      </c>
      <c r="Q5" s="6" t="s">
        <v>14</v>
      </c>
      <c r="R5" s="30" t="s">
        <v>9</v>
      </c>
      <c r="S5" s="6" t="s">
        <v>14</v>
      </c>
      <c r="T5" s="30" t="s">
        <v>9</v>
      </c>
      <c r="U5" s="6" t="s">
        <v>14</v>
      </c>
      <c r="V5" s="30" t="s">
        <v>9</v>
      </c>
      <c r="W5" s="6" t="s">
        <v>14</v>
      </c>
      <c r="X5" s="7" t="s">
        <v>9</v>
      </c>
      <c r="Y5" s="7" t="s">
        <v>14</v>
      </c>
      <c r="Z5" s="7" t="s">
        <v>9</v>
      </c>
      <c r="AA5" s="7" t="s">
        <v>14</v>
      </c>
      <c r="AB5" s="7" t="s">
        <v>9</v>
      </c>
      <c r="AC5" s="26" t="s">
        <v>14</v>
      </c>
    </row>
    <row r="6" spans="1:29" ht="18" customHeight="1">
      <c r="A6" s="27" t="s">
        <v>17</v>
      </c>
      <c r="B6" s="29">
        <v>32</v>
      </c>
      <c r="C6" s="25">
        <v>233780</v>
      </c>
      <c r="D6" s="31">
        <v>2</v>
      </c>
      <c r="E6" s="25">
        <v>39800</v>
      </c>
      <c r="F6" s="31">
        <v>10</v>
      </c>
      <c r="G6" s="25">
        <v>108320</v>
      </c>
      <c r="H6" s="31">
        <v>32</v>
      </c>
      <c r="I6" s="25">
        <v>626060</v>
      </c>
      <c r="J6" s="44"/>
      <c r="K6" s="44"/>
      <c r="L6" s="44"/>
      <c r="M6" s="44"/>
      <c r="N6" s="44"/>
      <c r="O6" s="45"/>
      <c r="P6" s="29">
        <v>27</v>
      </c>
      <c r="Q6" s="25">
        <v>344870</v>
      </c>
      <c r="R6" s="31">
        <v>9</v>
      </c>
      <c r="S6" s="25">
        <v>206100</v>
      </c>
      <c r="T6" s="31">
        <v>10</v>
      </c>
      <c r="U6" s="25">
        <v>264899</v>
      </c>
      <c r="V6" s="31">
        <v>27</v>
      </c>
      <c r="W6" s="25">
        <v>571788</v>
      </c>
      <c r="X6" s="44"/>
      <c r="Y6" s="44"/>
      <c r="Z6" s="44"/>
      <c r="AA6" s="44"/>
      <c r="AB6" s="44"/>
      <c r="AC6" s="45"/>
    </row>
    <row r="7" spans="1:29" ht="18" customHeight="1">
      <c r="A7" s="27">
        <v>14</v>
      </c>
      <c r="B7" s="29">
        <f t="shared" ref="B7:W7" si="0">SUM(B30,B41,B51,B61)</f>
        <v>28</v>
      </c>
      <c r="C7" s="25">
        <f t="shared" si="0"/>
        <v>199985</v>
      </c>
      <c r="D7" s="31">
        <f t="shared" si="0"/>
        <v>5</v>
      </c>
      <c r="E7" s="25">
        <f t="shared" si="0"/>
        <v>49750</v>
      </c>
      <c r="F7" s="31">
        <f t="shared" si="0"/>
        <v>7</v>
      </c>
      <c r="G7" s="25">
        <f t="shared" si="0"/>
        <v>72100</v>
      </c>
      <c r="H7" s="31">
        <f t="shared" si="0"/>
        <v>28</v>
      </c>
      <c r="I7" s="25">
        <f t="shared" si="0"/>
        <v>539168</v>
      </c>
      <c r="J7" s="44"/>
      <c r="K7" s="44"/>
      <c r="L7" s="44"/>
      <c r="M7" s="44"/>
      <c r="N7" s="44"/>
      <c r="O7" s="45"/>
      <c r="P7" s="29">
        <f t="shared" si="0"/>
        <v>29</v>
      </c>
      <c r="Q7" s="25">
        <f t="shared" si="0"/>
        <v>381895</v>
      </c>
      <c r="R7" s="31">
        <f t="shared" si="0"/>
        <v>12</v>
      </c>
      <c r="S7" s="25">
        <f t="shared" si="0"/>
        <v>137400</v>
      </c>
      <c r="T7" s="31">
        <f t="shared" si="0"/>
        <v>6</v>
      </c>
      <c r="U7" s="25">
        <f t="shared" si="0"/>
        <v>167700</v>
      </c>
      <c r="V7" s="31">
        <f t="shared" si="0"/>
        <v>28</v>
      </c>
      <c r="W7" s="25">
        <f t="shared" si="0"/>
        <v>621697</v>
      </c>
      <c r="X7" s="44"/>
      <c r="Y7" s="44"/>
      <c r="Z7" s="44"/>
      <c r="AA7" s="44"/>
      <c r="AB7" s="44"/>
      <c r="AC7" s="45"/>
    </row>
    <row r="8" spans="1:29" ht="18" customHeight="1">
      <c r="A8" s="27">
        <v>15</v>
      </c>
      <c r="B8" s="29">
        <f t="shared" ref="B8:W8" si="1">SUM(B31,B42,B52,B62)</f>
        <v>30</v>
      </c>
      <c r="C8" s="25">
        <f t="shared" si="1"/>
        <v>217360</v>
      </c>
      <c r="D8" s="31">
        <f t="shared" si="1"/>
        <v>4</v>
      </c>
      <c r="E8" s="25">
        <f t="shared" si="1"/>
        <v>39800</v>
      </c>
      <c r="F8" s="31">
        <f t="shared" si="1"/>
        <v>2</v>
      </c>
      <c r="G8" s="25">
        <f t="shared" si="1"/>
        <v>20600</v>
      </c>
      <c r="H8" s="31">
        <f t="shared" si="1"/>
        <v>30</v>
      </c>
      <c r="I8" s="25">
        <f t="shared" si="1"/>
        <v>584100</v>
      </c>
      <c r="J8" s="44"/>
      <c r="K8" s="44"/>
      <c r="L8" s="44"/>
      <c r="M8" s="44"/>
      <c r="N8" s="44"/>
      <c r="O8" s="45"/>
      <c r="P8" s="29">
        <f t="shared" si="1"/>
        <v>35</v>
      </c>
      <c r="Q8" s="25">
        <f t="shared" si="1"/>
        <v>447095</v>
      </c>
      <c r="R8" s="31">
        <f t="shared" si="1"/>
        <v>8</v>
      </c>
      <c r="S8" s="25">
        <f t="shared" si="1"/>
        <v>91000</v>
      </c>
      <c r="T8" s="31">
        <f t="shared" si="1"/>
        <v>7</v>
      </c>
      <c r="U8" s="25">
        <f t="shared" si="1"/>
        <v>195650</v>
      </c>
      <c r="V8" s="31">
        <f t="shared" si="1"/>
        <v>33</v>
      </c>
      <c r="W8" s="25">
        <f t="shared" si="1"/>
        <v>721920</v>
      </c>
      <c r="X8" s="44"/>
      <c r="Y8" s="44"/>
      <c r="Z8" s="44"/>
      <c r="AA8" s="44"/>
      <c r="AB8" s="44"/>
      <c r="AC8" s="45"/>
    </row>
    <row r="9" spans="1:29" ht="18" customHeight="1">
      <c r="A9" s="27">
        <v>16</v>
      </c>
      <c r="B9" s="29">
        <f t="shared" ref="B9:W9" si="2">SUM(B32,B43,B53,B63)</f>
        <v>35</v>
      </c>
      <c r="C9" s="25">
        <f t="shared" si="2"/>
        <v>259134</v>
      </c>
      <c r="D9" s="31">
        <f t="shared" si="2"/>
        <v>4</v>
      </c>
      <c r="E9" s="25">
        <f t="shared" si="2"/>
        <v>39800</v>
      </c>
      <c r="F9" s="31">
        <f t="shared" si="2"/>
        <v>4</v>
      </c>
      <c r="G9" s="25">
        <f t="shared" si="2"/>
        <v>41200</v>
      </c>
      <c r="H9" s="31">
        <f t="shared" si="2"/>
        <v>35</v>
      </c>
      <c r="I9" s="25">
        <f t="shared" si="2"/>
        <v>671830</v>
      </c>
      <c r="J9" s="44"/>
      <c r="K9" s="44"/>
      <c r="L9" s="44"/>
      <c r="M9" s="44"/>
      <c r="N9" s="44"/>
      <c r="O9" s="45"/>
      <c r="P9" s="29">
        <f t="shared" si="2"/>
        <v>27</v>
      </c>
      <c r="Q9" s="25">
        <f t="shared" si="2"/>
        <v>346980</v>
      </c>
      <c r="R9" s="31">
        <f t="shared" si="2"/>
        <v>3</v>
      </c>
      <c r="S9" s="25">
        <f t="shared" si="2"/>
        <v>34350</v>
      </c>
      <c r="T9" s="31">
        <f t="shared" si="2"/>
        <v>13</v>
      </c>
      <c r="U9" s="25">
        <f t="shared" si="2"/>
        <v>352900</v>
      </c>
      <c r="V9" s="31">
        <f t="shared" si="2"/>
        <v>23</v>
      </c>
      <c r="W9" s="25">
        <f t="shared" si="2"/>
        <v>519090</v>
      </c>
      <c r="X9" s="44"/>
      <c r="Y9" s="44"/>
      <c r="Z9" s="44"/>
      <c r="AA9" s="44"/>
      <c r="AB9" s="44"/>
      <c r="AC9" s="45"/>
    </row>
    <row r="10" spans="1:29" ht="18" customHeight="1">
      <c r="A10" s="27">
        <v>17</v>
      </c>
      <c r="B10" s="29">
        <f>SUM(B33)</f>
        <v>44</v>
      </c>
      <c r="C10" s="25">
        <f t="shared" ref="C10:W10" si="3">SUM(C33)</f>
        <v>318650</v>
      </c>
      <c r="D10" s="31">
        <f t="shared" si="3"/>
        <v>6</v>
      </c>
      <c r="E10" s="25">
        <f t="shared" si="3"/>
        <v>59700</v>
      </c>
      <c r="F10" s="31">
        <f t="shared" si="3"/>
        <v>9</v>
      </c>
      <c r="G10" s="25">
        <f t="shared" si="3"/>
        <v>92700</v>
      </c>
      <c r="H10" s="31">
        <f t="shared" si="3"/>
        <v>44</v>
      </c>
      <c r="I10" s="25">
        <f t="shared" si="3"/>
        <v>840762</v>
      </c>
      <c r="J10" s="44"/>
      <c r="K10" s="44"/>
      <c r="L10" s="44"/>
      <c r="M10" s="44"/>
      <c r="N10" s="44"/>
      <c r="O10" s="45"/>
      <c r="P10" s="29">
        <f t="shared" si="3"/>
        <v>21</v>
      </c>
      <c r="Q10" s="25">
        <f t="shared" si="3"/>
        <v>265930</v>
      </c>
      <c r="R10" s="31">
        <f t="shared" si="3"/>
        <v>7</v>
      </c>
      <c r="S10" s="25">
        <f t="shared" si="3"/>
        <v>80150</v>
      </c>
      <c r="T10" s="31">
        <f t="shared" si="3"/>
        <v>9</v>
      </c>
      <c r="U10" s="25">
        <f t="shared" si="3"/>
        <v>251550</v>
      </c>
      <c r="V10" s="31">
        <f t="shared" si="3"/>
        <v>19</v>
      </c>
      <c r="W10" s="25">
        <f t="shared" si="3"/>
        <v>416171</v>
      </c>
      <c r="X10" s="44"/>
      <c r="Y10" s="44"/>
      <c r="Z10" s="44"/>
      <c r="AA10" s="44"/>
      <c r="AB10" s="44"/>
      <c r="AC10" s="45"/>
    </row>
    <row r="11" spans="1:29" ht="18" customHeight="1">
      <c r="A11" s="27">
        <v>18</v>
      </c>
      <c r="B11" s="29">
        <v>54</v>
      </c>
      <c r="C11" s="25">
        <v>404104</v>
      </c>
      <c r="D11" s="31">
        <v>6</v>
      </c>
      <c r="E11" s="25">
        <v>59700</v>
      </c>
      <c r="F11" s="31">
        <v>7</v>
      </c>
      <c r="G11" s="25">
        <v>72100</v>
      </c>
      <c r="H11" s="31">
        <v>55</v>
      </c>
      <c r="I11" s="25">
        <v>1069868</v>
      </c>
      <c r="J11" s="44"/>
      <c r="K11" s="44"/>
      <c r="L11" s="44"/>
      <c r="M11" s="44"/>
      <c r="N11" s="44"/>
      <c r="O11" s="45"/>
      <c r="P11" s="29">
        <v>20</v>
      </c>
      <c r="Q11" s="25">
        <v>249650</v>
      </c>
      <c r="R11" s="31">
        <v>10</v>
      </c>
      <c r="S11" s="25">
        <v>114500</v>
      </c>
      <c r="T11" s="31">
        <v>4</v>
      </c>
      <c r="U11" s="25">
        <v>111800</v>
      </c>
      <c r="V11" s="31">
        <v>20</v>
      </c>
      <c r="W11" s="25">
        <v>388920</v>
      </c>
      <c r="X11" s="44"/>
      <c r="Y11" s="44"/>
      <c r="Z11" s="44"/>
      <c r="AA11" s="44"/>
      <c r="AB11" s="44"/>
      <c r="AC11" s="45"/>
    </row>
    <row r="12" spans="1:29" ht="18" customHeight="1">
      <c r="A12" s="27">
        <v>19</v>
      </c>
      <c r="B12" s="29">
        <v>60</v>
      </c>
      <c r="C12" s="25">
        <v>468070</v>
      </c>
      <c r="D12" s="31">
        <v>6</v>
      </c>
      <c r="E12" s="25">
        <v>59700</v>
      </c>
      <c r="F12" s="31">
        <v>12</v>
      </c>
      <c r="G12" s="25">
        <v>123600</v>
      </c>
      <c r="H12" s="31">
        <v>65</v>
      </c>
      <c r="I12" s="25">
        <v>1226720</v>
      </c>
      <c r="J12" s="44"/>
      <c r="K12" s="44"/>
      <c r="L12" s="44"/>
      <c r="M12" s="44"/>
      <c r="N12" s="44"/>
      <c r="O12" s="45"/>
      <c r="P12" s="29">
        <v>27</v>
      </c>
      <c r="Q12" s="25">
        <v>344080</v>
      </c>
      <c r="R12" s="31">
        <v>7</v>
      </c>
      <c r="S12" s="25">
        <v>80150</v>
      </c>
      <c r="T12" s="31">
        <v>5</v>
      </c>
      <c r="U12" s="25">
        <v>139750</v>
      </c>
      <c r="V12" s="31">
        <v>28</v>
      </c>
      <c r="W12" s="25">
        <v>561520</v>
      </c>
      <c r="X12" s="44"/>
      <c r="Y12" s="44"/>
      <c r="Z12" s="44"/>
      <c r="AA12" s="44"/>
      <c r="AB12" s="44"/>
      <c r="AC12" s="45"/>
    </row>
    <row r="13" spans="1:29" ht="18" customHeight="1">
      <c r="A13" s="27">
        <v>20</v>
      </c>
      <c r="B13" s="29">
        <v>64</v>
      </c>
      <c r="C13" s="25">
        <v>464280</v>
      </c>
      <c r="D13" s="31">
        <v>8</v>
      </c>
      <c r="E13" s="25">
        <v>79600</v>
      </c>
      <c r="F13" s="31">
        <v>16</v>
      </c>
      <c r="G13" s="25">
        <v>164800</v>
      </c>
      <c r="H13" s="31">
        <v>66</v>
      </c>
      <c r="I13" s="25">
        <v>1252960</v>
      </c>
      <c r="J13" s="44"/>
      <c r="K13" s="44"/>
      <c r="L13" s="44"/>
      <c r="M13" s="44"/>
      <c r="N13" s="44"/>
      <c r="O13" s="45"/>
      <c r="P13" s="29">
        <v>31</v>
      </c>
      <c r="Q13" s="25">
        <v>390755</v>
      </c>
      <c r="R13" s="31">
        <v>12</v>
      </c>
      <c r="S13" s="25">
        <v>137400</v>
      </c>
      <c r="T13" s="31">
        <v>12</v>
      </c>
      <c r="U13" s="25">
        <v>334200</v>
      </c>
      <c r="V13" s="31">
        <v>28</v>
      </c>
      <c r="W13" s="25">
        <v>609040</v>
      </c>
      <c r="X13" s="44"/>
      <c r="Y13" s="44"/>
      <c r="Z13" s="44"/>
      <c r="AA13" s="44"/>
      <c r="AB13" s="44"/>
      <c r="AC13" s="45"/>
    </row>
    <row r="14" spans="1:29" ht="18" customHeight="1">
      <c r="A14" s="27">
        <v>21</v>
      </c>
      <c r="B14" s="29">
        <v>67</v>
      </c>
      <c r="C14" s="25">
        <v>467630</v>
      </c>
      <c r="D14" s="31">
        <v>7</v>
      </c>
      <c r="E14" s="25">
        <v>69650</v>
      </c>
      <c r="F14" s="31">
        <v>14</v>
      </c>
      <c r="G14" s="25">
        <v>144200</v>
      </c>
      <c r="H14" s="31">
        <v>67</v>
      </c>
      <c r="I14" s="25">
        <v>1371032</v>
      </c>
      <c r="J14" s="44"/>
      <c r="K14" s="44"/>
      <c r="L14" s="44"/>
      <c r="M14" s="44"/>
      <c r="N14" s="44"/>
      <c r="O14" s="45"/>
      <c r="P14" s="29">
        <v>39</v>
      </c>
      <c r="Q14" s="25">
        <v>471075</v>
      </c>
      <c r="R14" s="31">
        <v>17</v>
      </c>
      <c r="S14" s="25">
        <v>194650</v>
      </c>
      <c r="T14" s="31">
        <v>6</v>
      </c>
      <c r="U14" s="25">
        <v>167100</v>
      </c>
      <c r="V14" s="31">
        <v>39</v>
      </c>
      <c r="W14" s="25">
        <v>864840</v>
      </c>
      <c r="X14" s="44"/>
      <c r="Y14" s="44"/>
      <c r="Z14" s="44"/>
      <c r="AA14" s="44"/>
      <c r="AB14" s="44"/>
      <c r="AC14" s="45"/>
    </row>
    <row r="15" spans="1:29" ht="18" customHeight="1">
      <c r="A15" s="27">
        <v>22</v>
      </c>
      <c r="B15" s="29">
        <v>64</v>
      </c>
      <c r="C15" s="25">
        <v>461025</v>
      </c>
      <c r="D15" s="31">
        <v>11</v>
      </c>
      <c r="E15" s="25">
        <v>109450</v>
      </c>
      <c r="F15" s="31">
        <v>12</v>
      </c>
      <c r="G15" s="25">
        <v>123600</v>
      </c>
      <c r="H15" s="31">
        <v>65</v>
      </c>
      <c r="I15" s="25">
        <v>1346905</v>
      </c>
      <c r="J15" s="44"/>
      <c r="K15" s="44"/>
      <c r="L15" s="44"/>
      <c r="M15" s="44"/>
      <c r="N15" s="44"/>
      <c r="O15" s="45"/>
      <c r="P15" s="29">
        <v>45</v>
      </c>
      <c r="Q15" s="25">
        <v>545420</v>
      </c>
      <c r="R15" s="31">
        <v>11</v>
      </c>
      <c r="S15" s="25">
        <v>125950</v>
      </c>
      <c r="T15" s="31">
        <v>12</v>
      </c>
      <c r="U15" s="25">
        <v>334200</v>
      </c>
      <c r="V15" s="31">
        <v>47</v>
      </c>
      <c r="W15" s="25">
        <v>1057560</v>
      </c>
      <c r="X15" s="44"/>
      <c r="Y15" s="44"/>
      <c r="Z15" s="44"/>
      <c r="AA15" s="44"/>
      <c r="AB15" s="44"/>
      <c r="AC15" s="45"/>
    </row>
    <row r="16" spans="1:29" ht="18" customHeight="1">
      <c r="A16" s="27">
        <v>23</v>
      </c>
      <c r="B16" s="29">
        <v>67</v>
      </c>
      <c r="C16" s="25">
        <v>420925</v>
      </c>
      <c r="D16" s="31">
        <v>11</v>
      </c>
      <c r="E16" s="25">
        <v>109450</v>
      </c>
      <c r="F16" s="31">
        <v>10</v>
      </c>
      <c r="G16" s="25">
        <v>103000</v>
      </c>
      <c r="H16" s="31">
        <v>68</v>
      </c>
      <c r="I16" s="33">
        <v>1386153</v>
      </c>
      <c r="J16" s="44"/>
      <c r="K16" s="44"/>
      <c r="L16" s="44"/>
      <c r="M16" s="44"/>
      <c r="N16" s="44"/>
      <c r="O16" s="45"/>
      <c r="P16" s="29">
        <v>45</v>
      </c>
      <c r="Q16" s="25">
        <v>512100</v>
      </c>
      <c r="R16" s="31">
        <v>14</v>
      </c>
      <c r="S16" s="25">
        <v>160300</v>
      </c>
      <c r="T16" s="31">
        <v>18</v>
      </c>
      <c r="U16" s="25">
        <v>501300</v>
      </c>
      <c r="V16" s="31">
        <v>46</v>
      </c>
      <c r="W16" s="25">
        <v>1067195</v>
      </c>
      <c r="X16" s="44"/>
      <c r="Y16" s="44"/>
      <c r="Z16" s="44"/>
      <c r="AA16" s="44"/>
      <c r="AB16" s="44"/>
      <c r="AC16" s="45"/>
    </row>
    <row r="17" spans="1:29" ht="18" customHeight="1">
      <c r="A17" s="27">
        <v>24</v>
      </c>
      <c r="B17" s="29">
        <v>68</v>
      </c>
      <c r="C17" s="25">
        <v>422435</v>
      </c>
      <c r="D17" s="31">
        <v>8</v>
      </c>
      <c r="E17" s="25">
        <v>79600</v>
      </c>
      <c r="F17" s="31">
        <v>11</v>
      </c>
      <c r="G17" s="25">
        <v>111650</v>
      </c>
      <c r="H17" s="31">
        <v>68</v>
      </c>
      <c r="I17" s="25">
        <v>1398662</v>
      </c>
      <c r="J17" s="44"/>
      <c r="K17" s="44"/>
      <c r="L17" s="44"/>
      <c r="M17" s="44"/>
      <c r="N17" s="44"/>
      <c r="O17" s="45"/>
      <c r="P17" s="29">
        <v>38</v>
      </c>
      <c r="Q17" s="25">
        <v>451230</v>
      </c>
      <c r="R17" s="31">
        <v>11</v>
      </c>
      <c r="S17" s="25">
        <v>125950</v>
      </c>
      <c r="T17" s="31">
        <v>9</v>
      </c>
      <c r="U17" s="25">
        <v>246600</v>
      </c>
      <c r="V17" s="31">
        <v>38</v>
      </c>
      <c r="W17" s="25">
        <v>888096</v>
      </c>
      <c r="X17" s="44"/>
      <c r="Y17" s="44"/>
      <c r="Z17" s="44"/>
      <c r="AA17" s="44"/>
      <c r="AB17" s="44"/>
      <c r="AC17" s="45"/>
    </row>
    <row r="18" spans="1:29" s="22" customFormat="1" ht="18" customHeight="1">
      <c r="A18" s="27">
        <v>25</v>
      </c>
      <c r="B18" s="29">
        <v>81</v>
      </c>
      <c r="C18" s="25">
        <v>508562</v>
      </c>
      <c r="D18" s="31">
        <v>9</v>
      </c>
      <c r="E18" s="25">
        <v>89550</v>
      </c>
      <c r="F18" s="31">
        <v>18</v>
      </c>
      <c r="G18" s="25">
        <v>203000</v>
      </c>
      <c r="H18" s="31">
        <v>81</v>
      </c>
      <c r="I18" s="25">
        <v>1652784</v>
      </c>
      <c r="J18" s="44"/>
      <c r="K18" s="44"/>
      <c r="L18" s="44"/>
      <c r="M18" s="44"/>
      <c r="N18" s="44"/>
      <c r="O18" s="45"/>
      <c r="P18" s="29">
        <v>35</v>
      </c>
      <c r="Q18" s="25">
        <v>408040</v>
      </c>
      <c r="R18" s="31">
        <v>9</v>
      </c>
      <c r="S18" s="25">
        <v>103050</v>
      </c>
      <c r="T18" s="31">
        <v>13</v>
      </c>
      <c r="U18" s="25">
        <v>356200</v>
      </c>
      <c r="V18" s="31">
        <v>35</v>
      </c>
      <c r="W18" s="25">
        <v>775560</v>
      </c>
      <c r="X18" s="44"/>
      <c r="Y18" s="44"/>
      <c r="Z18" s="44"/>
      <c r="AA18" s="44"/>
      <c r="AB18" s="44"/>
      <c r="AC18" s="45"/>
    </row>
    <row r="19" spans="1:29" s="22" customFormat="1" ht="18" customHeight="1">
      <c r="A19" s="27">
        <v>26</v>
      </c>
      <c r="B19" s="29">
        <v>74</v>
      </c>
      <c r="C19" s="25">
        <v>468577</v>
      </c>
      <c r="D19" s="31">
        <v>13</v>
      </c>
      <c r="E19" s="25">
        <v>133055</v>
      </c>
      <c r="F19" s="31">
        <v>12</v>
      </c>
      <c r="G19" s="25">
        <v>125280</v>
      </c>
      <c r="H19" s="31">
        <v>73</v>
      </c>
      <c r="I19" s="25">
        <v>1433908</v>
      </c>
      <c r="J19" s="44"/>
      <c r="K19" s="44"/>
      <c r="L19" s="44"/>
      <c r="M19" s="44"/>
      <c r="N19" s="44"/>
      <c r="O19" s="45"/>
      <c r="P19" s="29">
        <v>40</v>
      </c>
      <c r="Q19" s="25">
        <v>466390</v>
      </c>
      <c r="R19" s="31">
        <v>14</v>
      </c>
      <c r="S19" s="25">
        <v>164850</v>
      </c>
      <c r="T19" s="31">
        <v>9</v>
      </c>
      <c r="U19" s="25">
        <v>253665</v>
      </c>
      <c r="V19" s="31">
        <v>38</v>
      </c>
      <c r="W19" s="25">
        <v>901480</v>
      </c>
      <c r="X19" s="44"/>
      <c r="Y19" s="44"/>
      <c r="Z19" s="44"/>
      <c r="AA19" s="44"/>
      <c r="AB19" s="44"/>
      <c r="AC19" s="45"/>
    </row>
    <row r="20" spans="1:29" s="22" customFormat="1" ht="18" customHeight="1">
      <c r="A20" s="27">
        <v>27</v>
      </c>
      <c r="B20" s="29">
        <v>73</v>
      </c>
      <c r="C20" s="25">
        <f>354962+54089</f>
        <v>409051</v>
      </c>
      <c r="D20" s="31">
        <v>10</v>
      </c>
      <c r="E20" s="25">
        <v>94297</v>
      </c>
      <c r="F20" s="31">
        <v>20</v>
      </c>
      <c r="G20" s="25">
        <v>208800</v>
      </c>
      <c r="H20" s="31">
        <v>83</v>
      </c>
      <c r="I20" s="25">
        <v>1546769</v>
      </c>
      <c r="J20" s="31">
        <v>14</v>
      </c>
      <c r="K20" s="25">
        <v>21326</v>
      </c>
      <c r="L20" s="31">
        <v>13</v>
      </c>
      <c r="M20" s="25">
        <v>32450</v>
      </c>
      <c r="N20" s="31">
        <v>15</v>
      </c>
      <c r="O20" s="32">
        <v>51319</v>
      </c>
      <c r="P20" s="29">
        <v>33</v>
      </c>
      <c r="Q20" s="25">
        <f>325496+58030</f>
        <v>383526</v>
      </c>
      <c r="R20" s="31">
        <v>12</v>
      </c>
      <c r="S20" s="25">
        <v>121690</v>
      </c>
      <c r="T20" s="31">
        <v>9</v>
      </c>
      <c r="U20" s="25">
        <v>218043</v>
      </c>
      <c r="V20" s="31">
        <v>39</v>
      </c>
      <c r="W20" s="25">
        <v>881896</v>
      </c>
      <c r="X20" s="31">
        <v>20</v>
      </c>
      <c r="Y20" s="25">
        <v>58030</v>
      </c>
      <c r="Z20" s="31">
        <v>0</v>
      </c>
      <c r="AA20" s="25">
        <v>0</v>
      </c>
      <c r="AB20" s="31">
        <v>0</v>
      </c>
      <c r="AC20" s="32">
        <v>0</v>
      </c>
    </row>
    <row r="21" spans="1:29" s="22" customFormat="1" ht="18" customHeight="1">
      <c r="A21" s="39">
        <v>28</v>
      </c>
      <c r="B21" s="40">
        <v>81</v>
      </c>
      <c r="C21" s="41">
        <f>366335+60884</f>
        <v>427219</v>
      </c>
      <c r="D21" s="42">
        <v>18</v>
      </c>
      <c r="E21" s="41">
        <v>168926</v>
      </c>
      <c r="F21" s="42">
        <v>14</v>
      </c>
      <c r="G21" s="41">
        <v>148260</v>
      </c>
      <c r="H21" s="42">
        <v>81</v>
      </c>
      <c r="I21" s="41">
        <v>1634443</v>
      </c>
      <c r="J21" s="42">
        <v>9</v>
      </c>
      <c r="K21" s="41">
        <v>14091</v>
      </c>
      <c r="L21" s="42">
        <v>58</v>
      </c>
      <c r="M21" s="41">
        <v>47756</v>
      </c>
      <c r="N21" s="42">
        <v>15</v>
      </c>
      <c r="O21" s="43">
        <v>70224</v>
      </c>
      <c r="P21" s="40">
        <v>42</v>
      </c>
      <c r="Q21" s="41">
        <f>398975+33195</f>
        <v>432170</v>
      </c>
      <c r="R21" s="42">
        <v>18</v>
      </c>
      <c r="S21" s="41">
        <v>202113</v>
      </c>
      <c r="T21" s="42">
        <v>11</v>
      </c>
      <c r="U21" s="41">
        <v>264648</v>
      </c>
      <c r="V21" s="42">
        <v>43</v>
      </c>
      <c r="W21" s="41">
        <v>999192</v>
      </c>
      <c r="X21" s="42">
        <v>26</v>
      </c>
      <c r="Y21" s="41">
        <v>71425</v>
      </c>
      <c r="Z21" s="42">
        <v>1</v>
      </c>
      <c r="AA21" s="41">
        <v>1248</v>
      </c>
      <c r="AB21" s="42">
        <v>1</v>
      </c>
      <c r="AC21" s="43">
        <v>7650</v>
      </c>
    </row>
    <row r="22" spans="1:29" s="22" customFormat="1" ht="18" customHeight="1" thickBot="1">
      <c r="A22" s="34">
        <v>29</v>
      </c>
      <c r="B22" s="35">
        <v>104</v>
      </c>
      <c r="C22" s="36">
        <f>540018+79590</f>
        <v>619608</v>
      </c>
      <c r="D22" s="37">
        <v>18</v>
      </c>
      <c r="E22" s="36">
        <v>168502</v>
      </c>
      <c r="F22" s="37">
        <v>11</v>
      </c>
      <c r="G22" s="36">
        <v>116490</v>
      </c>
      <c r="H22" s="37">
        <v>104</v>
      </c>
      <c r="I22" s="36">
        <v>2159498</v>
      </c>
      <c r="J22" s="37">
        <v>16</v>
      </c>
      <c r="K22" s="36">
        <v>25935</v>
      </c>
      <c r="L22" s="37">
        <v>76</v>
      </c>
      <c r="M22" s="36">
        <v>77125</v>
      </c>
      <c r="N22" s="37">
        <v>12</v>
      </c>
      <c r="O22" s="38">
        <v>37544</v>
      </c>
      <c r="P22" s="35">
        <v>45</v>
      </c>
      <c r="Q22" s="36">
        <f>398410+34536</f>
        <v>432946</v>
      </c>
      <c r="R22" s="37">
        <v>16</v>
      </c>
      <c r="S22" s="36">
        <v>178857</v>
      </c>
      <c r="T22" s="37">
        <v>11</v>
      </c>
      <c r="U22" s="36">
        <v>249035</v>
      </c>
      <c r="V22" s="37">
        <v>48</v>
      </c>
      <c r="W22" s="36">
        <v>1066152</v>
      </c>
      <c r="X22" s="37">
        <v>27</v>
      </c>
      <c r="Y22" s="36">
        <v>82350</v>
      </c>
      <c r="Z22" s="37">
        <v>1</v>
      </c>
      <c r="AA22" s="36">
        <v>1000</v>
      </c>
      <c r="AB22" s="37">
        <v>1</v>
      </c>
      <c r="AC22" s="38">
        <v>7524</v>
      </c>
    </row>
    <row r="23" spans="1:29">
      <c r="A23" s="10" t="s">
        <v>2</v>
      </c>
      <c r="I23" s="20"/>
      <c r="J23" s="20"/>
      <c r="K23" s="20"/>
      <c r="L23" s="20"/>
      <c r="M23" s="20"/>
      <c r="N23" s="20"/>
      <c r="O23" s="20"/>
      <c r="P23" s="11"/>
      <c r="Q23" s="11"/>
      <c r="R23" s="11"/>
      <c r="S23" s="11"/>
      <c r="T23" s="11"/>
      <c r="U23" s="11"/>
      <c r="V23" s="11"/>
      <c r="W23" s="21"/>
    </row>
    <row r="24" spans="1:29" ht="14.25" hidden="1" thickBot="1">
      <c r="A24" s="1"/>
      <c r="F24" s="3" t="s">
        <v>4</v>
      </c>
      <c r="P24" s="11"/>
      <c r="Q24" s="11"/>
      <c r="R24" s="11"/>
      <c r="S24" s="11"/>
      <c r="T24" s="11"/>
      <c r="U24" s="11"/>
      <c r="V24" s="11"/>
      <c r="W24" s="12" t="s">
        <v>16</v>
      </c>
    </row>
    <row r="25" spans="1:29" hidden="1">
      <c r="A25" s="51" t="s">
        <v>8</v>
      </c>
      <c r="B25" s="53" t="s">
        <v>1</v>
      </c>
      <c r="C25" s="54"/>
      <c r="D25" s="54"/>
      <c r="E25" s="54"/>
      <c r="F25" s="54"/>
      <c r="G25" s="54"/>
      <c r="H25" s="54"/>
      <c r="I25" s="54"/>
      <c r="J25" s="24"/>
      <c r="K25" s="24"/>
      <c r="L25" s="24"/>
      <c r="M25" s="24"/>
      <c r="N25" s="24"/>
      <c r="O25" s="24"/>
      <c r="P25" s="53" t="s">
        <v>3</v>
      </c>
      <c r="Q25" s="54"/>
      <c r="R25" s="54"/>
      <c r="S25" s="54"/>
      <c r="T25" s="54"/>
      <c r="U25" s="54"/>
      <c r="V25" s="54"/>
      <c r="W25" s="54"/>
    </row>
    <row r="26" spans="1:29" hidden="1">
      <c r="A26" s="52"/>
      <c r="B26" s="50" t="s">
        <v>10</v>
      </c>
      <c r="C26" s="48"/>
      <c r="D26" s="50" t="s">
        <v>11</v>
      </c>
      <c r="E26" s="48"/>
      <c r="F26" s="48" t="s">
        <v>12</v>
      </c>
      <c r="G26" s="48"/>
      <c r="H26" s="48" t="s">
        <v>13</v>
      </c>
      <c r="I26" s="48"/>
      <c r="J26" s="23"/>
      <c r="K26" s="23"/>
      <c r="L26" s="23"/>
      <c r="M26" s="23"/>
      <c r="N26" s="23"/>
      <c r="O26" s="23"/>
      <c r="P26" s="50" t="s">
        <v>10</v>
      </c>
      <c r="Q26" s="48"/>
      <c r="R26" s="50" t="s">
        <v>15</v>
      </c>
      <c r="S26" s="48"/>
      <c r="T26" s="48" t="s">
        <v>12</v>
      </c>
      <c r="U26" s="48"/>
      <c r="V26" s="48" t="s">
        <v>13</v>
      </c>
      <c r="W26" s="49"/>
    </row>
    <row r="27" spans="1:29" hidden="1">
      <c r="A27" s="52"/>
      <c r="B27" s="48"/>
      <c r="C27" s="48"/>
      <c r="D27" s="48"/>
      <c r="E27" s="48"/>
      <c r="F27" s="48"/>
      <c r="G27" s="48"/>
      <c r="H27" s="48"/>
      <c r="I27" s="48"/>
      <c r="J27" s="23"/>
      <c r="K27" s="23"/>
      <c r="L27" s="23"/>
      <c r="M27" s="23"/>
      <c r="N27" s="23"/>
      <c r="O27" s="23"/>
      <c r="P27" s="48"/>
      <c r="Q27" s="48"/>
      <c r="R27" s="48"/>
      <c r="S27" s="48"/>
      <c r="T27" s="48"/>
      <c r="U27" s="48"/>
      <c r="V27" s="48"/>
      <c r="W27" s="49"/>
    </row>
    <row r="28" spans="1:29" hidden="1">
      <c r="A28" s="52"/>
      <c r="B28" s="7" t="s">
        <v>9</v>
      </c>
      <c r="C28" s="7" t="s">
        <v>14</v>
      </c>
      <c r="D28" s="7" t="s">
        <v>9</v>
      </c>
      <c r="E28" s="7" t="s">
        <v>14</v>
      </c>
      <c r="F28" s="7" t="s">
        <v>9</v>
      </c>
      <c r="G28" s="7" t="s">
        <v>14</v>
      </c>
      <c r="H28" s="7" t="s">
        <v>9</v>
      </c>
      <c r="I28" s="7" t="s">
        <v>14</v>
      </c>
      <c r="J28" s="7"/>
      <c r="K28" s="7"/>
      <c r="L28" s="7"/>
      <c r="M28" s="7"/>
      <c r="N28" s="7"/>
      <c r="O28" s="7"/>
      <c r="P28" s="7" t="s">
        <v>9</v>
      </c>
      <c r="Q28" s="7" t="s">
        <v>14</v>
      </c>
      <c r="R28" s="7" t="s">
        <v>9</v>
      </c>
      <c r="S28" s="7" t="s">
        <v>14</v>
      </c>
      <c r="T28" s="7" t="s">
        <v>9</v>
      </c>
      <c r="U28" s="7" t="s">
        <v>14</v>
      </c>
      <c r="V28" s="7" t="s">
        <v>9</v>
      </c>
      <c r="W28" s="8" t="s">
        <v>14</v>
      </c>
    </row>
    <row r="29" spans="1:29" hidden="1">
      <c r="A29" s="9" t="s">
        <v>17</v>
      </c>
      <c r="B29" s="13">
        <v>26</v>
      </c>
      <c r="C29" s="14">
        <v>189970</v>
      </c>
      <c r="D29" s="14">
        <v>2</v>
      </c>
      <c r="E29" s="14">
        <v>39800</v>
      </c>
      <c r="F29" s="14">
        <v>8</v>
      </c>
      <c r="G29" s="14">
        <v>88320</v>
      </c>
      <c r="H29" s="14">
        <v>26</v>
      </c>
      <c r="I29" s="14">
        <v>498560</v>
      </c>
      <c r="J29" s="14"/>
      <c r="K29" s="14"/>
      <c r="L29" s="14"/>
      <c r="M29" s="14"/>
      <c r="N29" s="14"/>
      <c r="O29" s="14"/>
      <c r="P29" s="14">
        <v>18</v>
      </c>
      <c r="Q29" s="14">
        <v>227940</v>
      </c>
      <c r="R29" s="14">
        <v>6</v>
      </c>
      <c r="S29" s="14">
        <v>137400</v>
      </c>
      <c r="T29" s="14">
        <v>5</v>
      </c>
      <c r="U29" s="14">
        <v>141449</v>
      </c>
      <c r="V29" s="14">
        <v>18</v>
      </c>
      <c r="W29" s="15">
        <v>339788</v>
      </c>
    </row>
    <row r="30" spans="1:29" hidden="1">
      <c r="A30" s="9">
        <v>14</v>
      </c>
      <c r="B30" s="13">
        <v>19</v>
      </c>
      <c r="C30" s="14">
        <v>136070</v>
      </c>
      <c r="D30" s="14">
        <v>4</v>
      </c>
      <c r="E30" s="14">
        <v>39800</v>
      </c>
      <c r="F30" s="14">
        <v>4</v>
      </c>
      <c r="G30" s="14">
        <v>41200</v>
      </c>
      <c r="H30" s="14">
        <v>19</v>
      </c>
      <c r="I30" s="14">
        <v>373920</v>
      </c>
      <c r="J30" s="14"/>
      <c r="K30" s="14"/>
      <c r="L30" s="14"/>
      <c r="M30" s="14"/>
      <c r="N30" s="14"/>
      <c r="O30" s="14"/>
      <c r="P30" s="14">
        <v>22</v>
      </c>
      <c r="Q30" s="14">
        <v>275700</v>
      </c>
      <c r="R30" s="14">
        <v>10</v>
      </c>
      <c r="S30" s="14">
        <v>114500</v>
      </c>
      <c r="T30" s="14">
        <v>4</v>
      </c>
      <c r="U30" s="14">
        <v>111800</v>
      </c>
      <c r="V30" s="14">
        <v>21</v>
      </c>
      <c r="W30" s="15">
        <v>443697</v>
      </c>
    </row>
    <row r="31" spans="1:29" hidden="1">
      <c r="A31" s="9">
        <v>15</v>
      </c>
      <c r="B31" s="13">
        <v>20</v>
      </c>
      <c r="C31" s="14">
        <v>144545</v>
      </c>
      <c r="D31" s="14">
        <v>3</v>
      </c>
      <c r="E31" s="14">
        <v>29850</v>
      </c>
      <c r="F31" s="14">
        <v>1</v>
      </c>
      <c r="G31" s="14">
        <v>10300</v>
      </c>
      <c r="H31" s="14">
        <v>20</v>
      </c>
      <c r="I31" s="14">
        <v>393600</v>
      </c>
      <c r="J31" s="14"/>
      <c r="K31" s="14"/>
      <c r="L31" s="14"/>
      <c r="M31" s="14"/>
      <c r="N31" s="14"/>
      <c r="O31" s="14"/>
      <c r="P31" s="14">
        <v>25</v>
      </c>
      <c r="Q31" s="14">
        <v>319115</v>
      </c>
      <c r="R31" s="14">
        <v>6</v>
      </c>
      <c r="S31" s="14">
        <v>68700</v>
      </c>
      <c r="T31" s="14">
        <v>7</v>
      </c>
      <c r="U31" s="14">
        <v>195650</v>
      </c>
      <c r="V31" s="14">
        <v>23</v>
      </c>
      <c r="W31" s="15">
        <v>480670</v>
      </c>
    </row>
    <row r="32" spans="1:29" hidden="1">
      <c r="A32" s="9">
        <v>16</v>
      </c>
      <c r="B32" s="13">
        <v>25</v>
      </c>
      <c r="C32" s="14">
        <v>180410</v>
      </c>
      <c r="D32" s="14">
        <v>4</v>
      </c>
      <c r="E32" s="14">
        <v>39800</v>
      </c>
      <c r="F32" s="14">
        <v>4</v>
      </c>
      <c r="G32" s="14">
        <v>41200</v>
      </c>
      <c r="H32" s="14">
        <v>25</v>
      </c>
      <c r="I32" s="14">
        <v>492000</v>
      </c>
      <c r="J32" s="14"/>
      <c r="K32" s="14"/>
      <c r="L32" s="14"/>
      <c r="M32" s="14"/>
      <c r="N32" s="14"/>
      <c r="O32" s="14"/>
      <c r="P32" s="14">
        <v>21</v>
      </c>
      <c r="Q32" s="14">
        <v>271355</v>
      </c>
      <c r="R32" s="14">
        <v>2</v>
      </c>
      <c r="S32" s="14">
        <v>22900</v>
      </c>
      <c r="T32" s="14">
        <v>10</v>
      </c>
      <c r="U32" s="14">
        <v>279500</v>
      </c>
      <c r="V32" s="14">
        <v>17</v>
      </c>
      <c r="W32" s="15">
        <v>386400</v>
      </c>
    </row>
    <row r="33" spans="1:23" ht="14.25" hidden="1" thickBot="1">
      <c r="A33" s="16">
        <v>17</v>
      </c>
      <c r="B33" s="17">
        <v>44</v>
      </c>
      <c r="C33" s="18">
        <v>318650</v>
      </c>
      <c r="D33" s="18">
        <v>6</v>
      </c>
      <c r="E33" s="18">
        <v>59700</v>
      </c>
      <c r="F33" s="18">
        <v>9</v>
      </c>
      <c r="G33" s="18">
        <v>92700</v>
      </c>
      <c r="H33" s="18">
        <v>44</v>
      </c>
      <c r="I33" s="18">
        <v>840762</v>
      </c>
      <c r="J33" s="18"/>
      <c r="K33" s="18"/>
      <c r="L33" s="18"/>
      <c r="M33" s="18"/>
      <c r="N33" s="18"/>
      <c r="O33" s="18"/>
      <c r="P33" s="18">
        <v>21</v>
      </c>
      <c r="Q33" s="18">
        <v>265930</v>
      </c>
      <c r="R33" s="18">
        <v>7</v>
      </c>
      <c r="S33" s="18">
        <v>80150</v>
      </c>
      <c r="T33" s="18">
        <v>9</v>
      </c>
      <c r="U33" s="18">
        <v>251550</v>
      </c>
      <c r="V33" s="18">
        <v>19</v>
      </c>
      <c r="W33" s="19">
        <v>416171</v>
      </c>
    </row>
    <row r="34" spans="1:23" hidden="1">
      <c r="B34" s="10" t="s">
        <v>2</v>
      </c>
      <c r="P34" s="11"/>
      <c r="Q34" s="11"/>
      <c r="R34" s="11"/>
      <c r="S34" s="11"/>
      <c r="T34" s="11"/>
      <c r="U34" s="11"/>
      <c r="V34" s="11"/>
      <c r="W34" s="11"/>
    </row>
    <row r="35" spans="1:23" ht="14.25" hidden="1" thickBot="1">
      <c r="A35" s="1"/>
      <c r="F35" s="3" t="s">
        <v>7</v>
      </c>
      <c r="P35" s="11"/>
      <c r="Q35" s="11"/>
      <c r="R35" s="11"/>
      <c r="S35" s="11"/>
      <c r="T35" s="11"/>
      <c r="U35" s="11"/>
      <c r="V35" s="11"/>
      <c r="W35" s="12" t="s">
        <v>16</v>
      </c>
    </row>
    <row r="36" spans="1:23" hidden="1">
      <c r="A36" s="51" t="s">
        <v>8</v>
      </c>
      <c r="B36" s="53" t="s">
        <v>1</v>
      </c>
      <c r="C36" s="54"/>
      <c r="D36" s="54"/>
      <c r="E36" s="54"/>
      <c r="F36" s="54"/>
      <c r="G36" s="54"/>
      <c r="H36" s="54"/>
      <c r="I36" s="54"/>
      <c r="J36" s="24"/>
      <c r="K36" s="24"/>
      <c r="L36" s="24"/>
      <c r="M36" s="24"/>
      <c r="N36" s="24"/>
      <c r="O36" s="24"/>
      <c r="P36" s="53" t="s">
        <v>3</v>
      </c>
      <c r="Q36" s="54"/>
      <c r="R36" s="54"/>
      <c r="S36" s="54"/>
      <c r="T36" s="54"/>
      <c r="U36" s="54"/>
      <c r="V36" s="54"/>
      <c r="W36" s="54"/>
    </row>
    <row r="37" spans="1:23" hidden="1">
      <c r="A37" s="52"/>
      <c r="B37" s="50" t="s">
        <v>10</v>
      </c>
      <c r="C37" s="48"/>
      <c r="D37" s="50" t="s">
        <v>11</v>
      </c>
      <c r="E37" s="48"/>
      <c r="F37" s="48" t="s">
        <v>12</v>
      </c>
      <c r="G37" s="48"/>
      <c r="H37" s="48" t="s">
        <v>13</v>
      </c>
      <c r="I37" s="48"/>
      <c r="J37" s="23"/>
      <c r="K37" s="23"/>
      <c r="L37" s="23"/>
      <c r="M37" s="23"/>
      <c r="N37" s="23"/>
      <c r="O37" s="23"/>
      <c r="P37" s="50" t="s">
        <v>10</v>
      </c>
      <c r="Q37" s="48"/>
      <c r="R37" s="50" t="s">
        <v>15</v>
      </c>
      <c r="S37" s="48"/>
      <c r="T37" s="48" t="s">
        <v>12</v>
      </c>
      <c r="U37" s="48"/>
      <c r="V37" s="48" t="s">
        <v>13</v>
      </c>
      <c r="W37" s="49"/>
    </row>
    <row r="38" spans="1:23" hidden="1">
      <c r="A38" s="52"/>
      <c r="B38" s="48"/>
      <c r="C38" s="48"/>
      <c r="D38" s="48"/>
      <c r="E38" s="48"/>
      <c r="F38" s="48"/>
      <c r="G38" s="48"/>
      <c r="H38" s="48"/>
      <c r="I38" s="48"/>
      <c r="J38" s="23"/>
      <c r="K38" s="23"/>
      <c r="L38" s="23"/>
      <c r="M38" s="23"/>
      <c r="N38" s="23"/>
      <c r="O38" s="23"/>
      <c r="P38" s="48"/>
      <c r="Q38" s="48"/>
      <c r="R38" s="48"/>
      <c r="S38" s="48"/>
      <c r="T38" s="48"/>
      <c r="U38" s="48"/>
      <c r="V38" s="48"/>
      <c r="W38" s="49"/>
    </row>
    <row r="39" spans="1:23" hidden="1">
      <c r="A39" s="52"/>
      <c r="B39" s="7" t="s">
        <v>9</v>
      </c>
      <c r="C39" s="7" t="s">
        <v>14</v>
      </c>
      <c r="D39" s="7" t="s">
        <v>9</v>
      </c>
      <c r="E39" s="7" t="s">
        <v>14</v>
      </c>
      <c r="F39" s="7" t="s">
        <v>9</v>
      </c>
      <c r="G39" s="7" t="s">
        <v>14</v>
      </c>
      <c r="H39" s="7" t="s">
        <v>9</v>
      </c>
      <c r="I39" s="7" t="s">
        <v>14</v>
      </c>
      <c r="J39" s="7"/>
      <c r="K39" s="7"/>
      <c r="L39" s="7"/>
      <c r="M39" s="7"/>
      <c r="N39" s="7"/>
      <c r="O39" s="7"/>
      <c r="P39" s="7" t="s">
        <v>9</v>
      </c>
      <c r="Q39" s="7" t="s">
        <v>14</v>
      </c>
      <c r="R39" s="7" t="s">
        <v>9</v>
      </c>
      <c r="S39" s="7" t="s">
        <v>14</v>
      </c>
      <c r="T39" s="7" t="s">
        <v>9</v>
      </c>
      <c r="U39" s="7" t="s">
        <v>14</v>
      </c>
      <c r="V39" s="7" t="s">
        <v>9</v>
      </c>
      <c r="W39" s="8" t="s">
        <v>14</v>
      </c>
    </row>
    <row r="40" spans="1:23" hidden="1">
      <c r="A40" s="9" t="s">
        <v>17</v>
      </c>
      <c r="B40" s="13">
        <v>1</v>
      </c>
      <c r="C40" s="14">
        <v>7390</v>
      </c>
      <c r="D40" s="14"/>
      <c r="E40" s="14"/>
      <c r="F40" s="14"/>
      <c r="G40" s="14"/>
      <c r="H40" s="14">
        <v>1</v>
      </c>
      <c r="I40" s="14">
        <v>18500</v>
      </c>
      <c r="J40" s="14"/>
      <c r="K40" s="14"/>
      <c r="L40" s="14"/>
      <c r="M40" s="14"/>
      <c r="N40" s="14"/>
      <c r="O40" s="14"/>
      <c r="P40" s="14">
        <v>1</v>
      </c>
      <c r="Q40" s="14">
        <v>11935</v>
      </c>
      <c r="R40" s="14"/>
      <c r="S40" s="14"/>
      <c r="T40" s="14">
        <v>1</v>
      </c>
      <c r="U40" s="14">
        <v>27950</v>
      </c>
      <c r="V40" s="14">
        <v>1</v>
      </c>
      <c r="W40" s="15">
        <v>21500</v>
      </c>
    </row>
    <row r="41" spans="1:23" hidden="1">
      <c r="A41" s="9">
        <v>14</v>
      </c>
      <c r="B41" s="13">
        <v>6</v>
      </c>
      <c r="C41" s="14">
        <v>42500</v>
      </c>
      <c r="D41" s="14">
        <v>1</v>
      </c>
      <c r="E41" s="14">
        <v>9950</v>
      </c>
      <c r="F41" s="14">
        <v>2</v>
      </c>
      <c r="G41" s="14">
        <v>20600</v>
      </c>
      <c r="H41" s="14">
        <v>6</v>
      </c>
      <c r="I41" s="14">
        <v>98748</v>
      </c>
      <c r="J41" s="14"/>
      <c r="K41" s="14"/>
      <c r="L41" s="14"/>
      <c r="M41" s="14"/>
      <c r="N41" s="14"/>
      <c r="O41" s="14"/>
      <c r="P41" s="14">
        <v>1</v>
      </c>
      <c r="Q41" s="14">
        <v>12535</v>
      </c>
      <c r="R41" s="14"/>
      <c r="S41" s="14"/>
      <c r="T41" s="14">
        <v>1</v>
      </c>
      <c r="U41" s="14">
        <v>27950</v>
      </c>
      <c r="V41" s="14">
        <v>1</v>
      </c>
      <c r="W41" s="15">
        <v>21500</v>
      </c>
    </row>
    <row r="42" spans="1:23" hidden="1">
      <c r="A42" s="9">
        <v>15</v>
      </c>
      <c r="B42" s="13">
        <v>7</v>
      </c>
      <c r="C42" s="14">
        <v>50645</v>
      </c>
      <c r="D42" s="14">
        <v>1</v>
      </c>
      <c r="E42" s="14">
        <v>9950</v>
      </c>
      <c r="F42" s="14"/>
      <c r="G42" s="14"/>
      <c r="H42" s="14">
        <v>7</v>
      </c>
      <c r="I42" s="14">
        <v>129500</v>
      </c>
      <c r="J42" s="14"/>
      <c r="K42" s="14"/>
      <c r="L42" s="14"/>
      <c r="M42" s="14"/>
      <c r="N42" s="14"/>
      <c r="O42" s="14"/>
      <c r="P42" s="14">
        <v>4</v>
      </c>
      <c r="Q42" s="14">
        <v>50525</v>
      </c>
      <c r="R42" s="14">
        <v>1</v>
      </c>
      <c r="S42" s="14">
        <v>10850</v>
      </c>
      <c r="T42" s="14"/>
      <c r="U42" s="14"/>
      <c r="V42" s="14">
        <v>4</v>
      </c>
      <c r="W42" s="15">
        <v>85000</v>
      </c>
    </row>
    <row r="43" spans="1:23" ht="14.25" hidden="1" thickBot="1">
      <c r="A43" s="16">
        <v>16</v>
      </c>
      <c r="B43" s="17">
        <v>7</v>
      </c>
      <c r="C43" s="18">
        <v>56329</v>
      </c>
      <c r="D43" s="18"/>
      <c r="E43" s="18"/>
      <c r="F43" s="18"/>
      <c r="G43" s="18"/>
      <c r="H43" s="18">
        <v>7</v>
      </c>
      <c r="I43" s="18">
        <v>120330</v>
      </c>
      <c r="J43" s="18"/>
      <c r="K43" s="18"/>
      <c r="L43" s="18"/>
      <c r="M43" s="18"/>
      <c r="N43" s="18"/>
      <c r="O43" s="18"/>
      <c r="P43" s="18">
        <v>1</v>
      </c>
      <c r="Q43" s="18">
        <v>11935</v>
      </c>
      <c r="R43" s="18"/>
      <c r="S43" s="18"/>
      <c r="T43" s="18"/>
      <c r="U43" s="18"/>
      <c r="V43" s="18">
        <v>1</v>
      </c>
      <c r="W43" s="19">
        <v>19690</v>
      </c>
    </row>
    <row r="44" spans="1:23" hidden="1">
      <c r="B44" s="10" t="s">
        <v>2</v>
      </c>
      <c r="P44" s="11"/>
      <c r="Q44" s="11"/>
      <c r="R44" s="11"/>
      <c r="S44" s="11"/>
      <c r="T44" s="11"/>
      <c r="U44" s="11"/>
      <c r="V44" s="11"/>
      <c r="W44" s="11"/>
    </row>
    <row r="45" spans="1:23" ht="14.25" hidden="1" thickBot="1">
      <c r="A45" s="1"/>
      <c r="F45" s="3" t="s">
        <v>5</v>
      </c>
      <c r="P45" s="11"/>
      <c r="Q45" s="11"/>
      <c r="R45" s="11"/>
      <c r="S45" s="11"/>
      <c r="T45" s="11"/>
      <c r="U45" s="11"/>
      <c r="V45" s="11"/>
      <c r="W45" s="12" t="s">
        <v>16</v>
      </c>
    </row>
    <row r="46" spans="1:23" hidden="1">
      <c r="A46" s="51" t="s">
        <v>8</v>
      </c>
      <c r="B46" s="53" t="s">
        <v>1</v>
      </c>
      <c r="C46" s="54"/>
      <c r="D46" s="54"/>
      <c r="E46" s="54"/>
      <c r="F46" s="54"/>
      <c r="G46" s="54"/>
      <c r="H46" s="54"/>
      <c r="I46" s="54"/>
      <c r="J46" s="24"/>
      <c r="K46" s="24"/>
      <c r="L46" s="24"/>
      <c r="M46" s="24"/>
      <c r="N46" s="24"/>
      <c r="O46" s="24"/>
      <c r="P46" s="53" t="s">
        <v>3</v>
      </c>
      <c r="Q46" s="54"/>
      <c r="R46" s="54"/>
      <c r="S46" s="54"/>
      <c r="T46" s="54"/>
      <c r="U46" s="54"/>
      <c r="V46" s="54"/>
      <c r="W46" s="54"/>
    </row>
    <row r="47" spans="1:23" hidden="1">
      <c r="A47" s="52"/>
      <c r="B47" s="50" t="s">
        <v>10</v>
      </c>
      <c r="C47" s="48"/>
      <c r="D47" s="50" t="s">
        <v>11</v>
      </c>
      <c r="E47" s="48"/>
      <c r="F47" s="48" t="s">
        <v>12</v>
      </c>
      <c r="G47" s="48"/>
      <c r="H47" s="48" t="s">
        <v>13</v>
      </c>
      <c r="I47" s="48"/>
      <c r="J47" s="23"/>
      <c r="K47" s="23"/>
      <c r="L47" s="23"/>
      <c r="M47" s="23"/>
      <c r="N47" s="23"/>
      <c r="O47" s="23"/>
      <c r="P47" s="50" t="s">
        <v>10</v>
      </c>
      <c r="Q47" s="48"/>
      <c r="R47" s="50" t="s">
        <v>15</v>
      </c>
      <c r="S47" s="48"/>
      <c r="T47" s="48" t="s">
        <v>12</v>
      </c>
      <c r="U47" s="48"/>
      <c r="V47" s="48" t="s">
        <v>13</v>
      </c>
      <c r="W47" s="49"/>
    </row>
    <row r="48" spans="1:23" hidden="1">
      <c r="A48" s="52"/>
      <c r="B48" s="48"/>
      <c r="C48" s="48"/>
      <c r="D48" s="48"/>
      <c r="E48" s="48"/>
      <c r="F48" s="48"/>
      <c r="G48" s="48"/>
      <c r="H48" s="48"/>
      <c r="I48" s="48"/>
      <c r="J48" s="23"/>
      <c r="K48" s="23"/>
      <c r="L48" s="23"/>
      <c r="M48" s="23"/>
      <c r="N48" s="23"/>
      <c r="O48" s="23"/>
      <c r="P48" s="48"/>
      <c r="Q48" s="48"/>
      <c r="R48" s="48"/>
      <c r="S48" s="48"/>
      <c r="T48" s="48"/>
      <c r="U48" s="48"/>
      <c r="V48" s="48"/>
      <c r="W48" s="49"/>
    </row>
    <row r="49" spans="1:23" hidden="1">
      <c r="A49" s="52"/>
      <c r="B49" s="7" t="s">
        <v>9</v>
      </c>
      <c r="C49" s="7" t="s">
        <v>14</v>
      </c>
      <c r="D49" s="7" t="s">
        <v>9</v>
      </c>
      <c r="E49" s="7" t="s">
        <v>14</v>
      </c>
      <c r="F49" s="7" t="s">
        <v>9</v>
      </c>
      <c r="G49" s="7" t="s">
        <v>14</v>
      </c>
      <c r="H49" s="7" t="s">
        <v>9</v>
      </c>
      <c r="I49" s="7" t="s">
        <v>14</v>
      </c>
      <c r="J49" s="7"/>
      <c r="K49" s="7"/>
      <c r="L49" s="7"/>
      <c r="M49" s="7"/>
      <c r="N49" s="7"/>
      <c r="O49" s="7"/>
      <c r="P49" s="7" t="s">
        <v>9</v>
      </c>
      <c r="Q49" s="7" t="s">
        <v>14</v>
      </c>
      <c r="R49" s="7" t="s">
        <v>9</v>
      </c>
      <c r="S49" s="7" t="s">
        <v>14</v>
      </c>
      <c r="T49" s="7" t="s">
        <v>9</v>
      </c>
      <c r="U49" s="7" t="s">
        <v>14</v>
      </c>
      <c r="V49" s="7" t="s">
        <v>9</v>
      </c>
      <c r="W49" s="8" t="s">
        <v>14</v>
      </c>
    </row>
    <row r="50" spans="1:23" hidden="1">
      <c r="A50" s="9" t="s">
        <v>17</v>
      </c>
      <c r="B50" s="13">
        <v>2</v>
      </c>
      <c r="C50" s="14">
        <v>14780</v>
      </c>
      <c r="D50" s="14"/>
      <c r="E50" s="14"/>
      <c r="F50" s="14">
        <v>1</v>
      </c>
      <c r="G50" s="14">
        <v>6000</v>
      </c>
      <c r="H50" s="14">
        <v>2</v>
      </c>
      <c r="I50" s="14">
        <v>37000</v>
      </c>
      <c r="J50" s="14"/>
      <c r="K50" s="14"/>
      <c r="L50" s="14"/>
      <c r="M50" s="14"/>
      <c r="N50" s="14"/>
      <c r="O50" s="14"/>
      <c r="P50" s="14">
        <v>1</v>
      </c>
      <c r="Q50" s="14">
        <v>13025</v>
      </c>
      <c r="R50" s="14"/>
      <c r="S50" s="14"/>
      <c r="T50" s="14">
        <v>1</v>
      </c>
      <c r="U50" s="14">
        <v>17500</v>
      </c>
      <c r="V50" s="14">
        <v>1</v>
      </c>
      <c r="W50" s="15">
        <v>21500</v>
      </c>
    </row>
    <row r="51" spans="1:23" hidden="1">
      <c r="A51" s="9">
        <v>14</v>
      </c>
      <c r="B51" s="13">
        <v>1</v>
      </c>
      <c r="C51" s="14">
        <v>7390</v>
      </c>
      <c r="D51" s="14"/>
      <c r="E51" s="14"/>
      <c r="F51" s="14"/>
      <c r="G51" s="14"/>
      <c r="H51" s="14">
        <v>1</v>
      </c>
      <c r="I51" s="14">
        <v>18500</v>
      </c>
      <c r="J51" s="14"/>
      <c r="K51" s="14"/>
      <c r="L51" s="14"/>
      <c r="M51" s="14"/>
      <c r="N51" s="14"/>
      <c r="O51" s="14"/>
      <c r="P51" s="14">
        <v>1</v>
      </c>
      <c r="Q51" s="14">
        <v>11940</v>
      </c>
      <c r="R51" s="14">
        <v>1</v>
      </c>
      <c r="S51" s="14">
        <v>11450</v>
      </c>
      <c r="T51" s="14"/>
      <c r="U51" s="14"/>
      <c r="V51" s="14">
        <v>1</v>
      </c>
      <c r="W51" s="15">
        <v>21500</v>
      </c>
    </row>
    <row r="52" spans="1:23" hidden="1">
      <c r="A52" s="9">
        <v>15</v>
      </c>
      <c r="B52" s="13">
        <v>2</v>
      </c>
      <c r="C52" s="14">
        <v>14780</v>
      </c>
      <c r="D52" s="14"/>
      <c r="E52" s="14"/>
      <c r="F52" s="14">
        <v>1</v>
      </c>
      <c r="G52" s="14">
        <v>10300</v>
      </c>
      <c r="H52" s="14">
        <v>2</v>
      </c>
      <c r="I52" s="14">
        <v>37000</v>
      </c>
      <c r="J52" s="14"/>
      <c r="K52" s="14"/>
      <c r="L52" s="14"/>
      <c r="M52" s="14"/>
      <c r="N52" s="14"/>
      <c r="O52" s="14"/>
      <c r="P52" s="14">
        <v>1</v>
      </c>
      <c r="Q52" s="14">
        <v>13025</v>
      </c>
      <c r="R52" s="14"/>
      <c r="S52" s="14"/>
      <c r="T52" s="14"/>
      <c r="U52" s="14"/>
      <c r="V52" s="14">
        <v>1</v>
      </c>
      <c r="W52" s="15">
        <v>21250</v>
      </c>
    </row>
    <row r="53" spans="1:23" ht="14.25" hidden="1" thickBot="1">
      <c r="A53" s="16">
        <v>16</v>
      </c>
      <c r="B53" s="17">
        <v>1</v>
      </c>
      <c r="C53" s="18">
        <v>7390</v>
      </c>
      <c r="D53" s="18"/>
      <c r="E53" s="18"/>
      <c r="F53" s="18"/>
      <c r="G53" s="18"/>
      <c r="H53" s="18">
        <v>1</v>
      </c>
      <c r="I53" s="18">
        <v>17250</v>
      </c>
      <c r="J53" s="18"/>
      <c r="K53" s="18"/>
      <c r="L53" s="18"/>
      <c r="M53" s="18"/>
      <c r="N53" s="18"/>
      <c r="O53" s="18"/>
      <c r="P53" s="18">
        <v>2</v>
      </c>
      <c r="Q53" s="18">
        <v>24965</v>
      </c>
      <c r="R53" s="18">
        <v>1</v>
      </c>
      <c r="S53" s="18">
        <v>11450</v>
      </c>
      <c r="T53" s="18">
        <v>1</v>
      </c>
      <c r="U53" s="18">
        <v>17500</v>
      </c>
      <c r="V53" s="18">
        <v>2</v>
      </c>
      <c r="W53" s="19">
        <v>39500</v>
      </c>
    </row>
    <row r="54" spans="1:23" hidden="1">
      <c r="B54" s="10" t="s">
        <v>2</v>
      </c>
      <c r="P54" s="11"/>
      <c r="Q54" s="11"/>
      <c r="R54" s="11"/>
      <c r="S54" s="11"/>
      <c r="T54" s="11"/>
      <c r="U54" s="11"/>
      <c r="V54" s="11"/>
      <c r="W54" s="11"/>
    </row>
    <row r="55" spans="1:23" ht="14.25" hidden="1" thickBot="1">
      <c r="A55" s="1"/>
      <c r="F55" s="3" t="s">
        <v>6</v>
      </c>
      <c r="P55" s="11"/>
      <c r="Q55" s="11"/>
      <c r="R55" s="11"/>
      <c r="S55" s="11"/>
      <c r="T55" s="11"/>
      <c r="U55" s="11"/>
      <c r="V55" s="11"/>
      <c r="W55" s="12" t="s">
        <v>16</v>
      </c>
    </row>
    <row r="56" spans="1:23" hidden="1">
      <c r="A56" s="51" t="s">
        <v>8</v>
      </c>
      <c r="B56" s="53" t="s">
        <v>1</v>
      </c>
      <c r="C56" s="54"/>
      <c r="D56" s="54"/>
      <c r="E56" s="54"/>
      <c r="F56" s="54"/>
      <c r="G56" s="54"/>
      <c r="H56" s="54"/>
      <c r="I56" s="54"/>
      <c r="J56" s="24"/>
      <c r="K56" s="24"/>
      <c r="L56" s="24"/>
      <c r="M56" s="24"/>
      <c r="N56" s="24"/>
      <c r="O56" s="24"/>
      <c r="P56" s="53" t="s">
        <v>3</v>
      </c>
      <c r="Q56" s="54"/>
      <c r="R56" s="54"/>
      <c r="S56" s="54"/>
      <c r="T56" s="54"/>
      <c r="U56" s="54"/>
      <c r="V56" s="54"/>
      <c r="W56" s="54"/>
    </row>
    <row r="57" spans="1:23" hidden="1">
      <c r="A57" s="52"/>
      <c r="B57" s="50" t="s">
        <v>10</v>
      </c>
      <c r="C57" s="48"/>
      <c r="D57" s="50" t="s">
        <v>11</v>
      </c>
      <c r="E57" s="48"/>
      <c r="F57" s="48" t="s">
        <v>12</v>
      </c>
      <c r="G57" s="48"/>
      <c r="H57" s="48" t="s">
        <v>13</v>
      </c>
      <c r="I57" s="48"/>
      <c r="J57" s="23"/>
      <c r="K57" s="23"/>
      <c r="L57" s="23"/>
      <c r="M57" s="23"/>
      <c r="N57" s="23"/>
      <c r="O57" s="23"/>
      <c r="P57" s="50" t="s">
        <v>10</v>
      </c>
      <c r="Q57" s="48"/>
      <c r="R57" s="50" t="s">
        <v>15</v>
      </c>
      <c r="S57" s="48"/>
      <c r="T57" s="48" t="s">
        <v>12</v>
      </c>
      <c r="U57" s="48"/>
      <c r="V57" s="48" t="s">
        <v>13</v>
      </c>
      <c r="W57" s="49"/>
    </row>
    <row r="58" spans="1:23" hidden="1">
      <c r="A58" s="52"/>
      <c r="B58" s="48"/>
      <c r="C58" s="48"/>
      <c r="D58" s="48"/>
      <c r="E58" s="48"/>
      <c r="F58" s="48"/>
      <c r="G58" s="48"/>
      <c r="H58" s="48"/>
      <c r="I58" s="48"/>
      <c r="J58" s="23"/>
      <c r="K58" s="23"/>
      <c r="L58" s="23"/>
      <c r="M58" s="23"/>
      <c r="N58" s="23"/>
      <c r="O58" s="23"/>
      <c r="P58" s="48"/>
      <c r="Q58" s="48"/>
      <c r="R58" s="48"/>
      <c r="S58" s="48"/>
      <c r="T58" s="48"/>
      <c r="U58" s="48"/>
      <c r="V58" s="48"/>
      <c r="W58" s="49"/>
    </row>
    <row r="59" spans="1:23" hidden="1">
      <c r="A59" s="52"/>
      <c r="B59" s="7" t="s">
        <v>9</v>
      </c>
      <c r="C59" s="7" t="s">
        <v>14</v>
      </c>
      <c r="D59" s="7" t="s">
        <v>9</v>
      </c>
      <c r="E59" s="7" t="s">
        <v>14</v>
      </c>
      <c r="F59" s="7" t="s">
        <v>9</v>
      </c>
      <c r="G59" s="7" t="s">
        <v>14</v>
      </c>
      <c r="H59" s="7" t="s">
        <v>9</v>
      </c>
      <c r="I59" s="7" t="s">
        <v>14</v>
      </c>
      <c r="J59" s="7"/>
      <c r="K59" s="7"/>
      <c r="L59" s="7"/>
      <c r="M59" s="7"/>
      <c r="N59" s="7"/>
      <c r="O59" s="7"/>
      <c r="P59" s="7" t="s">
        <v>9</v>
      </c>
      <c r="Q59" s="7" t="s">
        <v>14</v>
      </c>
      <c r="R59" s="7" t="s">
        <v>9</v>
      </c>
      <c r="S59" s="7" t="s">
        <v>14</v>
      </c>
      <c r="T59" s="7" t="s">
        <v>9</v>
      </c>
      <c r="U59" s="7" t="s">
        <v>14</v>
      </c>
      <c r="V59" s="7" t="s">
        <v>9</v>
      </c>
      <c r="W59" s="8" t="s">
        <v>14</v>
      </c>
    </row>
    <row r="60" spans="1:23" hidden="1">
      <c r="A60" s="9" t="s">
        <v>17</v>
      </c>
      <c r="B60" s="13">
        <v>3</v>
      </c>
      <c r="C60" s="14">
        <v>21640</v>
      </c>
      <c r="D60" s="14"/>
      <c r="E60" s="14"/>
      <c r="F60" s="14">
        <v>1</v>
      </c>
      <c r="G60" s="14">
        <v>14000</v>
      </c>
      <c r="H60" s="14">
        <v>3</v>
      </c>
      <c r="I60" s="14">
        <v>72000</v>
      </c>
      <c r="J60" s="14"/>
      <c r="K60" s="14"/>
      <c r="L60" s="14"/>
      <c r="M60" s="14"/>
      <c r="N60" s="14"/>
      <c r="O60" s="14"/>
      <c r="P60" s="14">
        <v>7</v>
      </c>
      <c r="Q60" s="14">
        <v>91970</v>
      </c>
      <c r="R60" s="14">
        <v>3</v>
      </c>
      <c r="S60" s="14">
        <v>68700</v>
      </c>
      <c r="T60" s="14">
        <v>3</v>
      </c>
      <c r="U60" s="14">
        <v>78000</v>
      </c>
      <c r="V60" s="14">
        <v>7</v>
      </c>
      <c r="W60" s="15">
        <v>189000</v>
      </c>
    </row>
    <row r="61" spans="1:23" hidden="1">
      <c r="A61" s="9">
        <v>14</v>
      </c>
      <c r="B61" s="13">
        <v>2</v>
      </c>
      <c r="C61" s="14">
        <v>14025</v>
      </c>
      <c r="D61" s="14"/>
      <c r="E61" s="14"/>
      <c r="F61" s="14">
        <v>1</v>
      </c>
      <c r="G61" s="14">
        <v>10300</v>
      </c>
      <c r="H61" s="14">
        <v>2</v>
      </c>
      <c r="I61" s="14">
        <v>48000</v>
      </c>
      <c r="J61" s="14"/>
      <c r="K61" s="14"/>
      <c r="L61" s="14"/>
      <c r="M61" s="14"/>
      <c r="N61" s="14"/>
      <c r="O61" s="14"/>
      <c r="P61" s="14">
        <v>5</v>
      </c>
      <c r="Q61" s="14">
        <v>81720</v>
      </c>
      <c r="R61" s="14">
        <v>1</v>
      </c>
      <c r="S61" s="14">
        <v>11450</v>
      </c>
      <c r="T61" s="14">
        <v>1</v>
      </c>
      <c r="U61" s="14">
        <v>27950</v>
      </c>
      <c r="V61" s="14">
        <v>5</v>
      </c>
      <c r="W61" s="15">
        <v>135000</v>
      </c>
    </row>
    <row r="62" spans="1:23" hidden="1">
      <c r="A62" s="9">
        <v>15</v>
      </c>
      <c r="B62" s="13">
        <v>1</v>
      </c>
      <c r="C62" s="14">
        <v>7390</v>
      </c>
      <c r="D62" s="14"/>
      <c r="E62" s="14"/>
      <c r="F62" s="14"/>
      <c r="G62" s="14"/>
      <c r="H62" s="14">
        <v>1</v>
      </c>
      <c r="I62" s="14">
        <v>24000</v>
      </c>
      <c r="J62" s="14"/>
      <c r="K62" s="14"/>
      <c r="L62" s="14"/>
      <c r="M62" s="14"/>
      <c r="N62" s="14"/>
      <c r="O62" s="14"/>
      <c r="P62" s="14">
        <v>5</v>
      </c>
      <c r="Q62" s="14">
        <v>64430</v>
      </c>
      <c r="R62" s="14">
        <v>1</v>
      </c>
      <c r="S62" s="14">
        <v>11450</v>
      </c>
      <c r="T62" s="14"/>
      <c r="U62" s="14"/>
      <c r="V62" s="14">
        <v>5</v>
      </c>
      <c r="W62" s="15">
        <v>135000</v>
      </c>
    </row>
    <row r="63" spans="1:23" ht="14.25" hidden="1" thickBot="1">
      <c r="A63" s="16">
        <v>16</v>
      </c>
      <c r="B63" s="17">
        <v>2</v>
      </c>
      <c r="C63" s="18">
        <v>15005</v>
      </c>
      <c r="D63" s="18"/>
      <c r="E63" s="18"/>
      <c r="F63" s="18"/>
      <c r="G63" s="18"/>
      <c r="H63" s="18">
        <v>2</v>
      </c>
      <c r="I63" s="18">
        <v>42250</v>
      </c>
      <c r="J63" s="18"/>
      <c r="K63" s="18"/>
      <c r="L63" s="18"/>
      <c r="M63" s="18"/>
      <c r="N63" s="18"/>
      <c r="O63" s="18"/>
      <c r="P63" s="18">
        <v>3</v>
      </c>
      <c r="Q63" s="18">
        <v>38725</v>
      </c>
      <c r="R63" s="18"/>
      <c r="S63" s="18"/>
      <c r="T63" s="18">
        <v>2</v>
      </c>
      <c r="U63" s="18">
        <v>55900</v>
      </c>
      <c r="V63" s="18">
        <v>3</v>
      </c>
      <c r="W63" s="19">
        <v>73500</v>
      </c>
    </row>
    <row r="64" spans="1:23" hidden="1">
      <c r="B64" s="10" t="s">
        <v>2</v>
      </c>
      <c r="P64" s="11"/>
      <c r="Q64" s="11"/>
      <c r="R64" s="11"/>
      <c r="S64" s="11"/>
      <c r="T64" s="11"/>
      <c r="U64" s="11"/>
      <c r="V64" s="11"/>
      <c r="W64" s="11"/>
    </row>
  </sheetData>
  <mergeCells count="67">
    <mergeCell ref="A2:A5"/>
    <mergeCell ref="B3:C4"/>
    <mergeCell ref="D3:E4"/>
    <mergeCell ref="J3:K4"/>
    <mergeCell ref="L3:M4"/>
    <mergeCell ref="N3:O4"/>
    <mergeCell ref="B2:O2"/>
    <mergeCell ref="P2:AC2"/>
    <mergeCell ref="A25:A28"/>
    <mergeCell ref="B25:I25"/>
    <mergeCell ref="P25:W25"/>
    <mergeCell ref="B26:C27"/>
    <mergeCell ref="D26:E27"/>
    <mergeCell ref="F26:G27"/>
    <mergeCell ref="H26:I27"/>
    <mergeCell ref="P26:Q27"/>
    <mergeCell ref="R26:S27"/>
    <mergeCell ref="F3:G4"/>
    <mergeCell ref="H3:I4"/>
    <mergeCell ref="P3:Q4"/>
    <mergeCell ref="R3:S4"/>
    <mergeCell ref="T3:U4"/>
    <mergeCell ref="J6:K19"/>
    <mergeCell ref="L6:M19"/>
    <mergeCell ref="N6:O19"/>
    <mergeCell ref="A36:A39"/>
    <mergeCell ref="B36:I36"/>
    <mergeCell ref="P36:W36"/>
    <mergeCell ref="B37:C38"/>
    <mergeCell ref="D37:E38"/>
    <mergeCell ref="F37:G38"/>
    <mergeCell ref="H37:I38"/>
    <mergeCell ref="P37:Q38"/>
    <mergeCell ref="R37:S38"/>
    <mergeCell ref="T37:U38"/>
    <mergeCell ref="A46:A49"/>
    <mergeCell ref="B46:I46"/>
    <mergeCell ref="P46:W46"/>
    <mergeCell ref="B47:C48"/>
    <mergeCell ref="D47:E48"/>
    <mergeCell ref="F47:G48"/>
    <mergeCell ref="H47:I48"/>
    <mergeCell ref="P47:Q48"/>
    <mergeCell ref="V3:W4"/>
    <mergeCell ref="A56:A59"/>
    <mergeCell ref="B56:I56"/>
    <mergeCell ref="P56:W56"/>
    <mergeCell ref="B57:C58"/>
    <mergeCell ref="D57:E58"/>
    <mergeCell ref="F57:G58"/>
    <mergeCell ref="H57:I58"/>
    <mergeCell ref="P57:Q58"/>
    <mergeCell ref="R57:S58"/>
    <mergeCell ref="V57:W58"/>
    <mergeCell ref="R47:S48"/>
    <mergeCell ref="T47:U48"/>
    <mergeCell ref="V47:W48"/>
    <mergeCell ref="V37:W38"/>
    <mergeCell ref="V26:W27"/>
    <mergeCell ref="T57:U58"/>
    <mergeCell ref="T26:U27"/>
    <mergeCell ref="X6:Y19"/>
    <mergeCell ref="Z6:AA19"/>
    <mergeCell ref="AB6:AC19"/>
    <mergeCell ref="X3:Y4"/>
    <mergeCell ref="Z3:AA4"/>
    <mergeCell ref="AB3:AC4"/>
  </mergeCells>
  <phoneticPr fontId="2"/>
  <pageMargins left="0.78740157480314965" right="0.78740157480314965" top="0.98425196850393704" bottom="0.98425196850393704" header="0.51181102362204722" footer="0.51181102362204722"/>
  <pageSetup paperSize="8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20-28</vt:lpstr>
      <vt:lpstr>'20-28'!Print_Area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2018-09-18T01:21:58Z</cp:lastPrinted>
  <dcterms:created xsi:type="dcterms:W3CDTF">1997-01-08T22:48:59Z</dcterms:created>
  <dcterms:modified xsi:type="dcterms:W3CDTF">2023-03-02T06:12:51Z</dcterms:modified>
</cp:coreProperties>
</file>