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A0ECBC0F-EB64-4A82-8948-97B3626BC511}" xr6:coauthVersionLast="36" xr6:coauthVersionMax="36" xr10:uidLastSave="{00000000-0000-0000-0000-000000000000}"/>
  <bookViews>
    <workbookView xWindow="0" yWindow="0" windowWidth="19980" windowHeight="9180" tabRatio="724"/>
  </bookViews>
  <sheets>
    <sheet name="22-6" sheetId="6" r:id="rId1"/>
  </sheets>
  <definedNames>
    <definedName name="_xlnm.Print_Area" localSheetId="0">'22-6'!$A$1:$L$37</definedName>
  </definedNames>
  <calcPr calcId="191029"/>
</workbook>
</file>

<file path=xl/calcChain.xml><?xml version="1.0" encoding="utf-8"?>
<calcChain xmlns="http://schemas.openxmlformats.org/spreadsheetml/2006/main">
  <c r="F20" i="6" l="1"/>
  <c r="F19" i="6"/>
  <c r="F18" i="6"/>
  <c r="F17" i="6"/>
  <c r="F16" i="6"/>
  <c r="F15" i="6"/>
  <c r="F30" i="6"/>
  <c r="F13" i="6"/>
  <c r="D60" i="6"/>
  <c r="D59" i="6"/>
  <c r="D58" i="6"/>
  <c r="D57" i="6"/>
  <c r="D52" i="6"/>
  <c r="D51" i="6"/>
  <c r="D50" i="6"/>
  <c r="D49" i="6"/>
  <c r="D44" i="6"/>
  <c r="D43" i="6"/>
  <c r="D42" i="6"/>
  <c r="D41" i="6"/>
  <c r="H30" i="6"/>
  <c r="G30" i="6"/>
  <c r="E30" i="6"/>
  <c r="C30" i="6"/>
  <c r="D30" i="6" s="1"/>
  <c r="B30" i="6"/>
  <c r="H29" i="6"/>
  <c r="G29" i="6"/>
  <c r="F29" i="6"/>
  <c r="E29" i="6"/>
  <c r="C29" i="6"/>
  <c r="D29" i="6" s="1"/>
  <c r="B29" i="6"/>
  <c r="H28" i="6"/>
  <c r="G28" i="6"/>
  <c r="F28" i="6"/>
  <c r="E28" i="6"/>
  <c r="C28" i="6"/>
  <c r="B28" i="6"/>
  <c r="D28" i="6"/>
  <c r="H27" i="6"/>
  <c r="G27" i="6"/>
  <c r="F27" i="6"/>
  <c r="E27" i="6"/>
  <c r="C27" i="6"/>
  <c r="B27" i="6"/>
  <c r="D27" i="6"/>
  <c r="F14" i="6"/>
  <c r="F12" i="6"/>
  <c r="G11" i="6"/>
  <c r="C11" i="6"/>
  <c r="F11" i="6"/>
  <c r="G10" i="6"/>
  <c r="C10" i="6"/>
  <c r="F10" i="6" s="1"/>
  <c r="G9" i="6"/>
  <c r="C9" i="6"/>
  <c r="F9" i="6" s="1"/>
  <c r="G8" i="6"/>
  <c r="C8" i="6"/>
  <c r="F8" i="6" s="1"/>
  <c r="G7" i="6"/>
  <c r="C7" i="6"/>
  <c r="F7" i="6" s="1"/>
  <c r="G6" i="6"/>
  <c r="C6" i="6"/>
  <c r="F6" i="6"/>
  <c r="G5" i="6"/>
  <c r="C5" i="6"/>
  <c r="F5" i="6"/>
  <c r="G4" i="6"/>
  <c r="C4" i="6"/>
  <c r="F4" i="6"/>
</calcChain>
</file>

<file path=xl/sharedStrings.xml><?xml version="1.0" encoding="utf-8"?>
<sst xmlns="http://schemas.openxmlformats.org/spreadsheetml/2006/main" count="72" uniqueCount="27">
  <si>
    <t>総数</t>
    <rPh sb="0" eb="2">
      <t>ソウスウ</t>
    </rPh>
    <phoneticPr fontId="2"/>
  </si>
  <si>
    <t>年度</t>
    <rPh sb="0" eb="2">
      <t>ネンド</t>
    </rPh>
    <phoneticPr fontId="2"/>
  </si>
  <si>
    <t>人口</t>
    <rPh sb="0" eb="2">
      <t>ジンコウ</t>
    </rPh>
    <phoneticPr fontId="2"/>
  </si>
  <si>
    <t>加入会員数</t>
    <rPh sb="0" eb="2">
      <t>カニュウ</t>
    </rPh>
    <rPh sb="2" eb="4">
      <t>カイイン</t>
    </rPh>
    <rPh sb="4" eb="5">
      <t>カズ</t>
    </rPh>
    <phoneticPr fontId="2"/>
  </si>
  <si>
    <t>一般</t>
    <rPh sb="0" eb="2">
      <t>イッパン</t>
    </rPh>
    <phoneticPr fontId="2"/>
  </si>
  <si>
    <t>団体</t>
    <rPh sb="0" eb="2">
      <t>ダンタイ</t>
    </rPh>
    <phoneticPr fontId="2"/>
  </si>
  <si>
    <t>人口比率</t>
    <rPh sb="0" eb="2">
      <t>ジンコウ</t>
    </rPh>
    <rPh sb="2" eb="4">
      <t>ヒリツ</t>
    </rPh>
    <phoneticPr fontId="2"/>
  </si>
  <si>
    <t>一般会員
会費</t>
    <rPh sb="0" eb="2">
      <t>イッパン</t>
    </rPh>
    <rPh sb="2" eb="4">
      <t>カイイン</t>
    </rPh>
    <rPh sb="5" eb="7">
      <t>カイヒ</t>
    </rPh>
    <phoneticPr fontId="2"/>
  </si>
  <si>
    <t>団体会員
会費</t>
    <rPh sb="0" eb="2">
      <t>ダンタイ</t>
    </rPh>
    <rPh sb="2" eb="4">
      <t>カイイン</t>
    </rPh>
    <rPh sb="5" eb="7">
      <t>カイヒ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</si>
  <si>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</si>
  <si>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</si>
  <si>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死亡</t>
    <rPh sb="0" eb="2">
      <t>シボウ</t>
    </rPh>
    <phoneticPr fontId="2"/>
  </si>
  <si>
    <t>会費</t>
    <rPh sb="0" eb="2">
      <t>カイヒ</t>
    </rPh>
    <phoneticPr fontId="2"/>
  </si>
  <si>
    <t>見舞金請求件数</t>
    <rPh sb="0" eb="2">
      <t>ミマイ</t>
    </rPh>
    <rPh sb="2" eb="3">
      <t>キン</t>
    </rPh>
    <rPh sb="3" eb="5">
      <t>セイキュウ</t>
    </rPh>
    <rPh sb="5" eb="7">
      <t>ケンスウ</t>
    </rPh>
    <phoneticPr fontId="2"/>
  </si>
  <si>
    <t>資料：生活環境課（人口は前年度1月1日現在）</t>
    <rPh sb="0" eb="2">
      <t>シリョウ</t>
    </rPh>
    <rPh sb="3" eb="5">
      <t>セイカツ</t>
    </rPh>
    <rPh sb="5" eb="7">
      <t>カンキョウ</t>
    </rPh>
    <rPh sb="7" eb="8">
      <t>カ</t>
    </rPh>
    <rPh sb="9" eb="11">
      <t>ジンコウ</t>
    </rPh>
    <rPh sb="12" eb="15">
      <t>ゼンネンド</t>
    </rPh>
    <rPh sb="16" eb="17">
      <t>ガツ</t>
    </rPh>
    <rPh sb="18" eb="19">
      <t>ヒ</t>
    </rPh>
    <rPh sb="19" eb="21">
      <t>ゲンザイ</t>
    </rPh>
    <phoneticPr fontId="2"/>
  </si>
  <si>
    <t>（単位：人，千円，％）</t>
    <rPh sb="1" eb="3">
      <t>タンイ</t>
    </rPh>
    <rPh sb="4" eb="5">
      <t>ヒト</t>
    </rPh>
    <rPh sb="6" eb="8">
      <t>センエン</t>
    </rPh>
    <phoneticPr fontId="2"/>
  </si>
  <si>
    <t>加入数</t>
    <rPh sb="0" eb="2">
      <t>カニュウ</t>
    </rPh>
    <rPh sb="2" eb="3">
      <t>カズ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</si>
  <si>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</si>
  <si>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　　　 東信交通災害共済組合の状況</t>
    <rPh sb="4" eb="5">
      <t>ヒガシ</t>
    </rPh>
    <rPh sb="5" eb="6">
      <t>シン</t>
    </rPh>
    <rPh sb="6" eb="8">
      <t>コウツウ</t>
    </rPh>
    <rPh sb="8" eb="10">
      <t>サイガイ</t>
    </rPh>
    <rPh sb="10" eb="12">
      <t>キョウサイ</t>
    </rPh>
    <rPh sb="12" eb="14">
      <t>クミアイ</t>
    </rPh>
    <rPh sb="15" eb="17">
      <t>ジョウキョウ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</si>
  <si>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</si>
  <si>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</si>
  <si>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</si>
  <si>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注）数値は旧臼田町、旧浅科村、旧望月町の合計。</t>
    <rPh sb="0" eb="1">
      <t>チュウ</t>
    </rPh>
    <rPh sb="2" eb="4">
      <t>スウチ</t>
    </rPh>
    <rPh sb="5" eb="6">
      <t>キュウ</t>
    </rPh>
    <rPh sb="6" eb="9">
      <t>ウスダマチ</t>
    </rPh>
    <rPh sb="10" eb="11">
      <t>キュウ</t>
    </rPh>
    <rPh sb="11" eb="14">
      <t>アサシナムラ</t>
    </rPh>
    <rPh sb="15" eb="16">
      <t>キュウ</t>
    </rPh>
    <rPh sb="16" eb="18">
      <t>モチヅキ</t>
    </rPh>
    <rPh sb="18" eb="19">
      <t>マチ</t>
    </rPh>
    <rPh sb="20" eb="22">
      <t>ゴウケイ</t>
    </rPh>
    <phoneticPr fontId="2"/>
  </si>
  <si>
    <t>注）平成13年度～16年度の数値は旧佐久市分。</t>
    <rPh sb="0" eb="1">
      <t>チュウ</t>
    </rPh>
    <rPh sb="2" eb="4">
      <t>ヘイセイ</t>
    </rPh>
    <rPh sb="6" eb="9">
      <t>ネンドカラ</t>
    </rPh>
    <rPh sb="11" eb="13">
      <t>ネンド</t>
    </rPh>
    <rPh sb="14" eb="16">
      <t>スウチ</t>
    </rPh>
    <rPh sb="17" eb="21">
      <t>キュウサクシ</t>
    </rPh>
    <rPh sb="21" eb="22">
      <t>ブン</t>
    </rPh>
    <phoneticPr fontId="2"/>
  </si>
  <si>
    <t>22-6　県民交通災害共済組合の状況</t>
    <rPh sb="5" eb="7">
      <t>ケンミン</t>
    </rPh>
    <rPh sb="7" eb="9">
      <t>コウツウ</t>
    </rPh>
    <rPh sb="9" eb="11">
      <t>サイガイ</t>
    </rPh>
    <rPh sb="11" eb="13">
      <t>キョウサイ</t>
    </rPh>
    <rPh sb="13" eb="15">
      <t>クミアイ</t>
    </rPh>
    <rPh sb="16" eb="18">
      <t>ジョウキョウ</t>
    </rPh>
    <phoneticPr fontId="2"/>
  </si>
  <si>
    <t>以降加入なし</t>
    <rPh sb="0" eb="2">
      <t>イコウ</t>
    </rPh>
    <rPh sb="2" eb="3">
      <t>カ</t>
    </rPh>
    <rPh sb="3" eb="4">
      <t>ニュウ</t>
    </rPh>
    <phoneticPr fontId="2"/>
  </si>
  <si>
    <t>資料：生活環境課（人口は1月1日現在）</t>
    <rPh sb="0" eb="2">
      <t>シリョウ</t>
    </rPh>
    <rPh sb="3" eb="5">
      <t>セイカツ</t>
    </rPh>
    <rPh sb="5" eb="7">
      <t>カンキョウ</t>
    </rPh>
    <rPh sb="7" eb="8">
      <t>カ</t>
    </rPh>
    <rPh sb="9" eb="11">
      <t>ジンコウ</t>
    </rPh>
    <rPh sb="13" eb="14">
      <t>ガツ</t>
    </rPh>
    <rPh sb="15" eb="18">
      <t>ニチゲンザイ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</si>
</sst>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8" formatCode="0.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6" fillId="0" borderId="1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176" fontId="4" fillId="0" borderId="0" xfId="1" applyNumberFormat="1" applyFont="1" applyBorder="1" applyAlignment="1">
      <alignment vertical="center"/>
    </xf>
    <xf numFmtId="176" fontId="4" fillId="0" borderId="4" xfId="1" applyNumberFormat="1" applyFont="1" applyBorder="1" applyAlignment="1">
      <alignment vertical="center"/>
    </xf>
    <xf numFmtId="178" fontId="4" fillId="0" borderId="0" xfId="0" applyNumberFormat="1" applyFont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0" fontId="5" fillId="0" borderId="1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center" vertical="center" shrinkToFit="1"/>
    </xf>
    <xf numFmtId="38" fontId="4" fillId="0" borderId="0" xfId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vertical="center"/>
    </xf>
    <xf numFmtId="176" fontId="4" fillId="0" borderId="4" xfId="1" applyNumberFormat="1" applyFont="1" applyFill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tabSelected="1" view="pageBreakPreview" zoomScaleNormal="100" zoomScaleSheetLayoutView="100" workbookViewId="0">
      <selection activeCell="F21" sqref="F21"/>
    </sheetView>
  </sheetViews>
  <sheetFormatPr defaultRowHeight="13.5"/>
  <cols>
    <col min="1" max="1" width="9.5" style="30" customWidth="1"/>
    <col min="2" max="12" width="6.875" style="30" customWidth="1"/>
    <col min="13" max="16384" width="9" style="30"/>
  </cols>
  <sheetData>
    <row r="1" spans="1:12" ht="19.5" customHeight="1" thickBot="1">
      <c r="A1" s="3" t="s">
        <v>24</v>
      </c>
      <c r="L1" s="1" t="s">
        <v>15</v>
      </c>
    </row>
    <row r="2" spans="1:12" ht="22.5" customHeight="1">
      <c r="A2" s="37" t="s">
        <v>1</v>
      </c>
      <c r="B2" s="39" t="s">
        <v>2</v>
      </c>
      <c r="C2" s="39" t="s">
        <v>3</v>
      </c>
      <c r="D2" s="39"/>
      <c r="E2" s="39"/>
      <c r="F2" s="39"/>
      <c r="G2" s="39" t="s">
        <v>12</v>
      </c>
      <c r="H2" s="39"/>
      <c r="I2" s="39"/>
      <c r="J2" s="39" t="s">
        <v>13</v>
      </c>
      <c r="K2" s="39"/>
      <c r="L2" s="40"/>
    </row>
    <row r="3" spans="1:12" ht="21">
      <c r="A3" s="38"/>
      <c r="B3" s="41"/>
      <c r="C3" s="13" t="s">
        <v>0</v>
      </c>
      <c r="D3" s="13" t="s">
        <v>4</v>
      </c>
      <c r="E3" s="13" t="s">
        <v>5</v>
      </c>
      <c r="F3" s="20" t="s">
        <v>6</v>
      </c>
      <c r="G3" s="13" t="s">
        <v>0</v>
      </c>
      <c r="H3" s="19" t="s">
        <v>7</v>
      </c>
      <c r="I3" s="19" t="s">
        <v>8</v>
      </c>
      <c r="J3" s="13" t="s">
        <v>9</v>
      </c>
      <c r="K3" s="13" t="s">
        <v>10</v>
      </c>
      <c r="L3" s="14" t="s">
        <v>11</v>
      </c>
    </row>
    <row r="4" spans="1:12" ht="21" customHeight="1">
      <c r="A4" s="5" t="s">
        <v>21</v>
      </c>
      <c r="B4" s="9">
        <v>66974</v>
      </c>
      <c r="C4" s="9">
        <f t="shared" ref="C4:C11" si="0">SUM(D4:E4)</f>
        <v>53831</v>
      </c>
      <c r="D4" s="9">
        <v>44909</v>
      </c>
      <c r="E4" s="9">
        <v>8922</v>
      </c>
      <c r="F4" s="15">
        <f t="shared" ref="F4:F11" si="1">C4/B4*100</f>
        <v>80.37596679308389</v>
      </c>
      <c r="G4" s="9">
        <f t="shared" ref="G4:G11" si="2">SUM(H4:I4)</f>
        <v>18856</v>
      </c>
      <c r="H4" s="9">
        <v>17964</v>
      </c>
      <c r="I4" s="9">
        <v>892</v>
      </c>
      <c r="J4" s="9">
        <v>211</v>
      </c>
      <c r="K4" s="9">
        <v>15870</v>
      </c>
      <c r="L4" s="9">
        <v>7</v>
      </c>
    </row>
    <row r="5" spans="1:12" ht="21" customHeight="1">
      <c r="A5" s="5">
        <v>14</v>
      </c>
      <c r="B5" s="9">
        <v>67578</v>
      </c>
      <c r="C5" s="9">
        <f t="shared" si="0"/>
        <v>52576</v>
      </c>
      <c r="D5" s="9">
        <v>43513</v>
      </c>
      <c r="E5" s="9">
        <v>9063</v>
      </c>
      <c r="F5" s="15">
        <f t="shared" si="1"/>
        <v>77.800467607801366</v>
      </c>
      <c r="G5" s="9">
        <f t="shared" si="2"/>
        <v>18311</v>
      </c>
      <c r="H5" s="9">
        <v>17405</v>
      </c>
      <c r="I5" s="9">
        <v>906</v>
      </c>
      <c r="J5" s="9">
        <v>223</v>
      </c>
      <c r="K5" s="9">
        <v>14775</v>
      </c>
      <c r="L5" s="9">
        <v>6</v>
      </c>
    </row>
    <row r="6" spans="1:12" ht="21" customHeight="1">
      <c r="A6" s="5">
        <v>15</v>
      </c>
      <c r="B6" s="9">
        <v>68020</v>
      </c>
      <c r="C6" s="9">
        <f t="shared" si="0"/>
        <v>52036</v>
      </c>
      <c r="D6" s="9">
        <v>43205</v>
      </c>
      <c r="E6" s="9">
        <v>8831</v>
      </c>
      <c r="F6" s="15">
        <f t="shared" si="1"/>
        <v>76.501029109085565</v>
      </c>
      <c r="G6" s="9">
        <f t="shared" si="2"/>
        <v>18165</v>
      </c>
      <c r="H6" s="9">
        <v>17282</v>
      </c>
      <c r="I6" s="9">
        <v>883</v>
      </c>
      <c r="J6" s="9">
        <v>196</v>
      </c>
      <c r="K6" s="9">
        <v>12105</v>
      </c>
      <c r="L6" s="9">
        <v>3</v>
      </c>
    </row>
    <row r="7" spans="1:12" ht="21" customHeight="1">
      <c r="A7" s="5">
        <v>16</v>
      </c>
      <c r="B7" s="9">
        <v>68429</v>
      </c>
      <c r="C7" s="9">
        <f>SUM(D7:E7)</f>
        <v>51843</v>
      </c>
      <c r="D7" s="9">
        <v>43002</v>
      </c>
      <c r="E7" s="9">
        <v>8841</v>
      </c>
      <c r="F7" s="15">
        <f t="shared" si="1"/>
        <v>75.761738444226864</v>
      </c>
      <c r="G7" s="9">
        <f>SUM(H7:I7)</f>
        <v>18084</v>
      </c>
      <c r="H7" s="9">
        <v>17200</v>
      </c>
      <c r="I7" s="9">
        <v>884</v>
      </c>
      <c r="J7" s="9">
        <v>191</v>
      </c>
      <c r="K7" s="9">
        <v>14180</v>
      </c>
      <c r="L7" s="9">
        <v>6</v>
      </c>
    </row>
    <row r="8" spans="1:12" ht="21" customHeight="1">
      <c r="A8" s="5">
        <v>17</v>
      </c>
      <c r="B8" s="9">
        <v>101031</v>
      </c>
      <c r="C8" s="9">
        <f t="shared" si="0"/>
        <v>72038</v>
      </c>
      <c r="D8" s="9">
        <v>59487</v>
      </c>
      <c r="E8" s="9">
        <v>12551</v>
      </c>
      <c r="F8" s="15">
        <f t="shared" si="1"/>
        <v>71.30286743672734</v>
      </c>
      <c r="G8" s="9">
        <f t="shared" si="2"/>
        <v>25049</v>
      </c>
      <c r="H8" s="9">
        <v>23794</v>
      </c>
      <c r="I8" s="9">
        <v>1255</v>
      </c>
      <c r="J8" s="9">
        <v>243</v>
      </c>
      <c r="K8" s="9">
        <v>16815</v>
      </c>
      <c r="L8" s="9">
        <v>7</v>
      </c>
    </row>
    <row r="9" spans="1:12" ht="21" customHeight="1">
      <c r="A9" s="5">
        <v>18</v>
      </c>
      <c r="B9" s="9">
        <v>100444</v>
      </c>
      <c r="C9" s="9">
        <f t="shared" si="0"/>
        <v>72500</v>
      </c>
      <c r="D9" s="9">
        <v>60116</v>
      </c>
      <c r="E9" s="9">
        <v>12384</v>
      </c>
      <c r="F9" s="15">
        <f t="shared" si="1"/>
        <v>72.179522918242995</v>
      </c>
      <c r="G9" s="9">
        <f t="shared" si="2"/>
        <v>25284</v>
      </c>
      <c r="H9" s="9">
        <v>24046</v>
      </c>
      <c r="I9" s="9">
        <v>1238</v>
      </c>
      <c r="J9" s="9">
        <v>268</v>
      </c>
      <c r="K9" s="9">
        <v>15823</v>
      </c>
      <c r="L9" s="9">
        <v>5</v>
      </c>
    </row>
    <row r="10" spans="1:12" ht="21" customHeight="1">
      <c r="A10" s="5">
        <v>19</v>
      </c>
      <c r="B10" s="9">
        <v>100244</v>
      </c>
      <c r="C10" s="9">
        <f t="shared" si="0"/>
        <v>71614</v>
      </c>
      <c r="D10" s="9">
        <v>59371</v>
      </c>
      <c r="E10" s="9">
        <v>12243</v>
      </c>
      <c r="F10" s="15">
        <f t="shared" si="1"/>
        <v>71.439687163321494</v>
      </c>
      <c r="G10" s="9">
        <f t="shared" si="2"/>
        <v>24972</v>
      </c>
      <c r="H10" s="9">
        <v>23748</v>
      </c>
      <c r="I10" s="9">
        <v>1224</v>
      </c>
      <c r="J10" s="9">
        <v>301</v>
      </c>
      <c r="K10" s="9">
        <v>19112</v>
      </c>
      <c r="L10" s="9">
        <v>5</v>
      </c>
    </row>
    <row r="11" spans="1:12" ht="21" customHeight="1">
      <c r="A11" s="23">
        <v>20</v>
      </c>
      <c r="B11" s="21">
        <v>100077</v>
      </c>
      <c r="C11" s="9">
        <f t="shared" si="0"/>
        <v>70574</v>
      </c>
      <c r="D11" s="21">
        <v>58520</v>
      </c>
      <c r="E11" s="21">
        <v>12054</v>
      </c>
      <c r="F11" s="22">
        <f t="shared" si="1"/>
        <v>70.51969983113004</v>
      </c>
      <c r="G11" s="9">
        <f t="shared" si="2"/>
        <v>24613</v>
      </c>
      <c r="H11" s="21">
        <v>23408</v>
      </c>
      <c r="I11" s="21">
        <v>1205</v>
      </c>
      <c r="J11" s="21">
        <v>283</v>
      </c>
      <c r="K11" s="21">
        <v>18840</v>
      </c>
      <c r="L11" s="21">
        <v>5</v>
      </c>
    </row>
    <row r="12" spans="1:12" ht="21" customHeight="1">
      <c r="A12" s="23">
        <v>21</v>
      </c>
      <c r="B12" s="21">
        <v>99901</v>
      </c>
      <c r="C12" s="21">
        <v>69804</v>
      </c>
      <c r="D12" s="21">
        <v>57924</v>
      </c>
      <c r="E12" s="21">
        <v>11880</v>
      </c>
      <c r="F12" s="22">
        <f t="shared" ref="F12:F17" si="3">C12/B12*100</f>
        <v>69.873174442698271</v>
      </c>
      <c r="G12" s="21">
        <v>24358</v>
      </c>
      <c r="H12" s="21">
        <v>23170</v>
      </c>
      <c r="I12" s="21">
        <v>1188</v>
      </c>
      <c r="J12" s="21">
        <v>263</v>
      </c>
      <c r="K12" s="21">
        <v>14055</v>
      </c>
      <c r="L12" s="21">
        <v>1</v>
      </c>
    </row>
    <row r="13" spans="1:12" ht="21" customHeight="1">
      <c r="A13" s="23">
        <v>22</v>
      </c>
      <c r="B13" s="21">
        <v>100024</v>
      </c>
      <c r="C13" s="21">
        <v>68831</v>
      </c>
      <c r="D13" s="21">
        <v>57014</v>
      </c>
      <c r="E13" s="21">
        <v>11817</v>
      </c>
      <c r="F13" s="22">
        <f t="shared" si="3"/>
        <v>68.814484523714299</v>
      </c>
      <c r="G13" s="21">
        <v>23987</v>
      </c>
      <c r="H13" s="21">
        <v>22805</v>
      </c>
      <c r="I13" s="21">
        <v>1182</v>
      </c>
      <c r="J13" s="21">
        <v>271</v>
      </c>
      <c r="K13" s="21">
        <v>17796</v>
      </c>
      <c r="L13" s="21">
        <v>5</v>
      </c>
    </row>
    <row r="14" spans="1:12" ht="21" customHeight="1">
      <c r="A14" s="23">
        <v>23</v>
      </c>
      <c r="B14" s="21">
        <v>100542</v>
      </c>
      <c r="C14" s="21">
        <v>67623</v>
      </c>
      <c r="D14" s="21">
        <v>56015</v>
      </c>
      <c r="E14" s="21">
        <v>11608</v>
      </c>
      <c r="F14" s="22">
        <f t="shared" si="3"/>
        <v>67.258459151399421</v>
      </c>
      <c r="G14" s="21">
        <v>23567</v>
      </c>
      <c r="H14" s="21">
        <v>22406</v>
      </c>
      <c r="I14" s="21">
        <v>1161</v>
      </c>
      <c r="J14" s="21">
        <v>285</v>
      </c>
      <c r="K14" s="21">
        <v>23860</v>
      </c>
      <c r="L14" s="21">
        <v>8</v>
      </c>
    </row>
    <row r="15" spans="1:12" ht="21" customHeight="1">
      <c r="A15" s="23">
        <v>24</v>
      </c>
      <c r="B15" s="21">
        <v>100272</v>
      </c>
      <c r="C15" s="21">
        <v>66120</v>
      </c>
      <c r="D15" s="21">
        <v>54748</v>
      </c>
      <c r="E15" s="21">
        <v>11372</v>
      </c>
      <c r="F15" s="22">
        <f t="shared" si="3"/>
        <v>65.940641455241746</v>
      </c>
      <c r="G15" s="21">
        <v>23036</v>
      </c>
      <c r="H15" s="21">
        <v>21899</v>
      </c>
      <c r="I15" s="21">
        <v>1137</v>
      </c>
      <c r="J15" s="21">
        <v>303</v>
      </c>
      <c r="K15" s="21">
        <v>20752</v>
      </c>
      <c r="L15" s="21">
        <v>4</v>
      </c>
    </row>
    <row r="16" spans="1:12" ht="21" customHeight="1">
      <c r="A16" s="23">
        <v>25</v>
      </c>
      <c r="B16" s="21">
        <v>99917</v>
      </c>
      <c r="C16" s="21">
        <v>65728</v>
      </c>
      <c r="D16" s="21">
        <v>54564</v>
      </c>
      <c r="E16" s="21">
        <v>11164</v>
      </c>
      <c r="F16" s="22">
        <f t="shared" si="3"/>
        <v>65.782599557632835</v>
      </c>
      <c r="G16" s="21">
        <v>22942</v>
      </c>
      <c r="H16" s="21">
        <v>21826</v>
      </c>
      <c r="I16" s="21">
        <v>1116</v>
      </c>
      <c r="J16" s="21">
        <v>239</v>
      </c>
      <c r="K16" s="21">
        <v>13315</v>
      </c>
      <c r="L16" s="21">
        <v>1</v>
      </c>
    </row>
    <row r="17" spans="1:12" ht="21" customHeight="1">
      <c r="A17" s="23">
        <v>26</v>
      </c>
      <c r="B17" s="21">
        <v>99919</v>
      </c>
      <c r="C17" s="21">
        <v>64128</v>
      </c>
      <c r="D17" s="21">
        <v>53120</v>
      </c>
      <c r="E17" s="21">
        <v>11008</v>
      </c>
      <c r="F17" s="22">
        <f t="shared" si="3"/>
        <v>64.179985788488679</v>
      </c>
      <c r="G17" s="21">
        <v>22349</v>
      </c>
      <c r="H17" s="21">
        <v>21248</v>
      </c>
      <c r="I17" s="21">
        <v>1101</v>
      </c>
      <c r="J17" s="21">
        <v>268</v>
      </c>
      <c r="K17" s="21">
        <v>16500</v>
      </c>
      <c r="L17" s="21">
        <v>4</v>
      </c>
    </row>
    <row r="18" spans="1:12" ht="21" customHeight="1">
      <c r="A18" s="23">
        <v>27</v>
      </c>
      <c r="B18" s="21">
        <v>99736</v>
      </c>
      <c r="C18" s="21">
        <v>63912</v>
      </c>
      <c r="D18" s="21">
        <v>53044</v>
      </c>
      <c r="E18" s="21">
        <v>10868</v>
      </c>
      <c r="F18" s="22">
        <f>C18/B18*100</f>
        <v>64.081174300152398</v>
      </c>
      <c r="G18" s="21">
        <v>22305</v>
      </c>
      <c r="H18" s="21">
        <v>21218</v>
      </c>
      <c r="I18" s="21">
        <v>1087</v>
      </c>
      <c r="J18" s="21">
        <v>201</v>
      </c>
      <c r="K18" s="21">
        <v>12203</v>
      </c>
      <c r="L18" s="21">
        <v>2</v>
      </c>
    </row>
    <row r="19" spans="1:12" ht="21" customHeight="1">
      <c r="A19" s="23">
        <v>28</v>
      </c>
      <c r="B19" s="21">
        <v>99303</v>
      </c>
      <c r="C19" s="21">
        <v>62907</v>
      </c>
      <c r="D19" s="21">
        <v>52148</v>
      </c>
      <c r="E19" s="21">
        <v>10759</v>
      </c>
      <c r="F19" s="22">
        <f>C19/B19*100</f>
        <v>63.348539319053806</v>
      </c>
      <c r="G19" s="21">
        <v>21935</v>
      </c>
      <c r="H19" s="21">
        <v>20859</v>
      </c>
      <c r="I19" s="21">
        <v>1076</v>
      </c>
      <c r="J19" s="21">
        <v>209</v>
      </c>
      <c r="K19" s="21">
        <v>15425</v>
      </c>
      <c r="L19" s="21">
        <v>5</v>
      </c>
    </row>
    <row r="20" spans="1:12" ht="21" customHeight="1" thickBot="1">
      <c r="A20" s="31">
        <v>29</v>
      </c>
      <c r="B20" s="32">
        <v>99172</v>
      </c>
      <c r="C20" s="32">
        <v>61399</v>
      </c>
      <c r="D20" s="32">
        <v>50706</v>
      </c>
      <c r="E20" s="32">
        <v>10693</v>
      </c>
      <c r="F20" s="33">
        <f>C20/B20*100</f>
        <v>61.911628282176423</v>
      </c>
      <c r="G20" s="32">
        <v>21351</v>
      </c>
      <c r="H20" s="32">
        <v>20282</v>
      </c>
      <c r="I20" s="32">
        <v>1069</v>
      </c>
      <c r="J20" s="32">
        <v>232</v>
      </c>
      <c r="K20" s="32">
        <v>14570</v>
      </c>
      <c r="L20" s="32">
        <v>2</v>
      </c>
    </row>
    <row r="21" spans="1:12" ht="16.5" customHeight="1">
      <c r="A21" s="11" t="s">
        <v>23</v>
      </c>
      <c r="B21" s="9"/>
      <c r="C21" s="9"/>
      <c r="D21" s="9"/>
      <c r="E21" s="9"/>
      <c r="F21" s="15"/>
      <c r="G21" s="9"/>
      <c r="H21" s="9"/>
      <c r="I21" s="9"/>
      <c r="J21" s="9"/>
      <c r="K21" s="9"/>
      <c r="L21" s="9"/>
    </row>
    <row r="22" spans="1:12" ht="16.5" customHeight="1">
      <c r="A22" s="8" t="s">
        <v>26</v>
      </c>
    </row>
    <row r="23" spans="1:12">
      <c r="A23" s="8"/>
    </row>
    <row r="24" spans="1:12" ht="19.5" customHeight="1" thickBot="1">
      <c r="A24" s="3" t="s">
        <v>18</v>
      </c>
      <c r="H24" s="1" t="s">
        <v>15</v>
      </c>
    </row>
    <row r="25" spans="1:12" ht="22.5" customHeight="1">
      <c r="A25" s="37" t="s">
        <v>1</v>
      </c>
      <c r="B25" s="34" t="s">
        <v>2</v>
      </c>
      <c r="C25" s="34" t="s">
        <v>16</v>
      </c>
      <c r="D25" s="34" t="s">
        <v>6</v>
      </c>
      <c r="E25" s="34" t="s">
        <v>12</v>
      </c>
      <c r="F25" s="34" t="s">
        <v>13</v>
      </c>
      <c r="G25" s="34"/>
      <c r="H25" s="36"/>
    </row>
    <row r="26" spans="1:12" ht="22.5" customHeight="1">
      <c r="A26" s="38"/>
      <c r="B26" s="35"/>
      <c r="C26" s="35"/>
      <c r="D26" s="35"/>
      <c r="E26" s="35"/>
      <c r="F26" s="2" t="s">
        <v>9</v>
      </c>
      <c r="G26" s="2" t="s">
        <v>10</v>
      </c>
      <c r="H26" s="4" t="s">
        <v>11</v>
      </c>
    </row>
    <row r="27" spans="1:12" ht="21" customHeight="1">
      <c r="A27" s="5" t="s">
        <v>21</v>
      </c>
      <c r="B27" s="9">
        <f t="shared" ref="B27:C30" si="4">SUM(B41,B49,B57)</f>
        <v>33071</v>
      </c>
      <c r="C27" s="9">
        <f t="shared" si="4"/>
        <v>22397</v>
      </c>
      <c r="D27" s="17">
        <f>C27/B27*100</f>
        <v>67.723987783858973</v>
      </c>
      <c r="E27" s="18">
        <f t="shared" ref="E27:H30" si="5">SUM(E41,E49,E57)</f>
        <v>11198.5</v>
      </c>
      <c r="F27" s="9">
        <f t="shared" si="5"/>
        <v>75</v>
      </c>
      <c r="G27" s="9">
        <f t="shared" si="5"/>
        <v>6990</v>
      </c>
      <c r="H27" s="9">
        <f t="shared" si="5"/>
        <v>1</v>
      </c>
    </row>
    <row r="28" spans="1:12" ht="21" customHeight="1">
      <c r="A28" s="5">
        <v>14</v>
      </c>
      <c r="B28" s="9">
        <f t="shared" si="4"/>
        <v>32783</v>
      </c>
      <c r="C28" s="9">
        <f t="shared" si="4"/>
        <v>21600</v>
      </c>
      <c r="D28" s="17">
        <f>C28/B28*100</f>
        <v>65.887807705213064</v>
      </c>
      <c r="E28" s="18">
        <f t="shared" si="5"/>
        <v>10800</v>
      </c>
      <c r="F28" s="9">
        <f t="shared" si="5"/>
        <v>110</v>
      </c>
      <c r="G28" s="9">
        <f t="shared" si="5"/>
        <v>8360</v>
      </c>
      <c r="H28" s="9">
        <f t="shared" si="5"/>
        <v>1</v>
      </c>
    </row>
    <row r="29" spans="1:12" ht="21" customHeight="1">
      <c r="A29" s="5">
        <v>15</v>
      </c>
      <c r="B29" s="9">
        <f t="shared" si="4"/>
        <v>32585</v>
      </c>
      <c r="C29" s="9">
        <f t="shared" si="4"/>
        <v>20482</v>
      </c>
      <c r="D29" s="17">
        <f>C29/B29*100</f>
        <v>62.857142857142854</v>
      </c>
      <c r="E29" s="18">
        <f t="shared" si="5"/>
        <v>10241</v>
      </c>
      <c r="F29" s="9">
        <f t="shared" si="5"/>
        <v>72</v>
      </c>
      <c r="G29" s="9">
        <f t="shared" si="5"/>
        <v>7250</v>
      </c>
      <c r="H29" s="9">
        <f t="shared" si="5"/>
        <v>1</v>
      </c>
    </row>
    <row r="30" spans="1:12" ht="21" customHeight="1">
      <c r="A30" s="5">
        <v>16</v>
      </c>
      <c r="B30" s="9">
        <f t="shared" si="4"/>
        <v>32442</v>
      </c>
      <c r="C30" s="9">
        <f t="shared" si="4"/>
        <v>19561</v>
      </c>
      <c r="D30" s="17">
        <f>C30/B30*100</f>
        <v>60.29529622094816</v>
      </c>
      <c r="E30" s="18">
        <f t="shared" si="5"/>
        <v>9780.5</v>
      </c>
      <c r="F30" s="9">
        <f t="shared" si="5"/>
        <v>58</v>
      </c>
      <c r="G30" s="9">
        <f t="shared" si="5"/>
        <v>7420</v>
      </c>
      <c r="H30" s="9">
        <f t="shared" si="5"/>
        <v>4</v>
      </c>
    </row>
    <row r="31" spans="1:12" ht="21" customHeight="1">
      <c r="A31" s="24">
        <v>17</v>
      </c>
      <c r="B31" s="42" t="s">
        <v>25</v>
      </c>
      <c r="C31" s="43"/>
      <c r="D31" s="43"/>
      <c r="E31" s="43"/>
      <c r="F31" s="43"/>
      <c r="G31" s="43"/>
      <c r="H31" s="43"/>
    </row>
    <row r="32" spans="1:12" ht="21" customHeight="1">
      <c r="A32" s="24">
        <v>18</v>
      </c>
      <c r="B32" s="42"/>
      <c r="C32" s="43"/>
      <c r="D32" s="43"/>
      <c r="E32" s="43"/>
      <c r="F32" s="43"/>
      <c r="G32" s="43"/>
      <c r="H32" s="43"/>
    </row>
    <row r="33" spans="1:8" ht="21" customHeight="1">
      <c r="A33" s="24">
        <v>19</v>
      </c>
      <c r="B33" s="42"/>
      <c r="C33" s="43"/>
      <c r="D33" s="43"/>
      <c r="E33" s="43"/>
      <c r="F33" s="43"/>
      <c r="G33" s="43"/>
      <c r="H33" s="43"/>
    </row>
    <row r="34" spans="1:8" ht="21" customHeight="1">
      <c r="A34" s="24">
        <v>20</v>
      </c>
      <c r="B34" s="25"/>
      <c r="C34" s="26"/>
      <c r="D34" s="26"/>
      <c r="E34" s="26"/>
      <c r="F34" s="26"/>
      <c r="G34" s="26"/>
      <c r="H34" s="26"/>
    </row>
    <row r="35" spans="1:8" ht="21" customHeight="1" thickBot="1">
      <c r="A35" s="27">
        <v>21</v>
      </c>
      <c r="B35" s="28"/>
      <c r="C35" s="29"/>
      <c r="D35" s="29"/>
      <c r="E35" s="29"/>
      <c r="F35" s="29"/>
      <c r="G35" s="29"/>
      <c r="H35" s="29"/>
    </row>
    <row r="36" spans="1:8" ht="16.5" customHeight="1">
      <c r="A36" s="11" t="s">
        <v>22</v>
      </c>
      <c r="B36" s="9"/>
      <c r="C36" s="9"/>
      <c r="D36" s="17"/>
      <c r="E36" s="15"/>
      <c r="F36" s="9"/>
      <c r="G36" s="9"/>
      <c r="H36" s="9"/>
    </row>
    <row r="37" spans="1:8" ht="16.5" customHeight="1">
      <c r="A37" s="8" t="s">
        <v>26</v>
      </c>
    </row>
    <row r="38" spans="1:8" ht="14.25" hidden="1" thickBot="1">
      <c r="A38" s="3" t="s">
        <v>18</v>
      </c>
      <c r="F38" s="30" t="s">
        <v>17</v>
      </c>
    </row>
    <row r="39" spans="1:8" hidden="1">
      <c r="A39" s="37" t="s">
        <v>1</v>
      </c>
      <c r="B39" s="34" t="s">
        <v>2</v>
      </c>
      <c r="C39" s="34" t="s">
        <v>16</v>
      </c>
      <c r="D39" s="34" t="s">
        <v>6</v>
      </c>
      <c r="E39" s="34" t="s">
        <v>12</v>
      </c>
      <c r="F39" s="34" t="s">
        <v>13</v>
      </c>
      <c r="G39" s="34"/>
      <c r="H39" s="36"/>
    </row>
    <row r="40" spans="1:8" hidden="1">
      <c r="A40" s="38"/>
      <c r="B40" s="35"/>
      <c r="C40" s="35"/>
      <c r="D40" s="35"/>
      <c r="E40" s="35"/>
      <c r="F40" s="2" t="s">
        <v>9</v>
      </c>
      <c r="G40" s="2" t="s">
        <v>10</v>
      </c>
      <c r="H40" s="4" t="s">
        <v>11</v>
      </c>
    </row>
    <row r="41" spans="1:8" hidden="1">
      <c r="A41" s="6" t="s">
        <v>21</v>
      </c>
      <c r="B41" s="9">
        <v>15878</v>
      </c>
      <c r="C41" s="9">
        <v>10279</v>
      </c>
      <c r="D41" s="11">
        <f>C41/B41</f>
        <v>0.64737372465045973</v>
      </c>
      <c r="E41" s="15">
        <v>5139.5</v>
      </c>
      <c r="F41" s="9">
        <v>30</v>
      </c>
      <c r="G41" s="9">
        <v>3170</v>
      </c>
      <c r="H41" s="9">
        <v>1</v>
      </c>
    </row>
    <row r="42" spans="1:8" hidden="1">
      <c r="A42" s="6">
        <v>14</v>
      </c>
      <c r="B42" s="9">
        <v>15773</v>
      </c>
      <c r="C42" s="9">
        <v>9871</v>
      </c>
      <c r="D42" s="11">
        <f>C42/B42</f>
        <v>0.62581626830659987</v>
      </c>
      <c r="E42" s="15">
        <v>4935.5</v>
      </c>
      <c r="F42" s="9">
        <v>50</v>
      </c>
      <c r="G42" s="9">
        <v>3680</v>
      </c>
      <c r="H42" s="9">
        <v>1</v>
      </c>
    </row>
    <row r="43" spans="1:8" hidden="1">
      <c r="A43" s="6">
        <v>15</v>
      </c>
      <c r="B43" s="9">
        <v>15686</v>
      </c>
      <c r="C43" s="9">
        <v>9620</v>
      </c>
      <c r="D43" s="11">
        <f>C43/B43</f>
        <v>0.6132857325003187</v>
      </c>
      <c r="E43" s="15">
        <v>4810</v>
      </c>
      <c r="F43" s="9">
        <v>33</v>
      </c>
      <c r="G43" s="9">
        <v>3210</v>
      </c>
      <c r="H43" s="9">
        <v>1</v>
      </c>
    </row>
    <row r="44" spans="1:8" ht="14.25" hidden="1" thickBot="1">
      <c r="A44" s="7">
        <v>16</v>
      </c>
      <c r="B44" s="10">
        <v>15630</v>
      </c>
      <c r="C44" s="10">
        <v>9043</v>
      </c>
      <c r="D44" s="12">
        <f>C44/B44</f>
        <v>0.57856685860524637</v>
      </c>
      <c r="E44" s="16">
        <v>4521.5</v>
      </c>
      <c r="F44" s="10">
        <v>19</v>
      </c>
      <c r="G44" s="10">
        <v>1870</v>
      </c>
      <c r="H44" s="10">
        <v>1</v>
      </c>
    </row>
    <row r="45" spans="1:8" hidden="1"/>
    <row r="46" spans="1:8" ht="14.25" hidden="1" thickBot="1">
      <c r="A46" s="3" t="s">
        <v>18</v>
      </c>
      <c r="F46" s="30" t="s">
        <v>19</v>
      </c>
    </row>
    <row r="47" spans="1:8" hidden="1">
      <c r="A47" s="37" t="s">
        <v>1</v>
      </c>
      <c r="B47" s="34" t="s">
        <v>2</v>
      </c>
      <c r="C47" s="34" t="s">
        <v>16</v>
      </c>
      <c r="D47" s="34" t="s">
        <v>6</v>
      </c>
      <c r="E47" s="34" t="s">
        <v>12</v>
      </c>
      <c r="F47" s="34" t="s">
        <v>13</v>
      </c>
      <c r="G47" s="34"/>
      <c r="H47" s="36"/>
    </row>
    <row r="48" spans="1:8" hidden="1">
      <c r="A48" s="38"/>
      <c r="B48" s="35"/>
      <c r="C48" s="35"/>
      <c r="D48" s="35"/>
      <c r="E48" s="35"/>
      <c r="F48" s="2" t="s">
        <v>9</v>
      </c>
      <c r="G48" s="2" t="s">
        <v>10</v>
      </c>
      <c r="H48" s="4" t="s">
        <v>11</v>
      </c>
    </row>
    <row r="49" spans="1:8" hidden="1">
      <c r="A49" s="6" t="s">
        <v>21</v>
      </c>
      <c r="B49" s="9">
        <v>6560</v>
      </c>
      <c r="C49" s="9">
        <v>5502</v>
      </c>
      <c r="D49" s="11">
        <f>C49/B49</f>
        <v>0.83871951219512197</v>
      </c>
      <c r="E49" s="15">
        <v>2751</v>
      </c>
      <c r="F49" s="9">
        <v>20</v>
      </c>
      <c r="G49" s="9">
        <v>1310</v>
      </c>
      <c r="H49" s="9">
        <v>0</v>
      </c>
    </row>
    <row r="50" spans="1:8" hidden="1">
      <c r="A50" s="6">
        <v>14</v>
      </c>
      <c r="B50" s="9">
        <v>6498</v>
      </c>
      <c r="C50" s="9">
        <v>5430</v>
      </c>
      <c r="D50" s="11">
        <f>C50/B50</f>
        <v>0.83564173591874424</v>
      </c>
      <c r="E50" s="15">
        <v>2715</v>
      </c>
      <c r="F50" s="9">
        <v>25</v>
      </c>
      <c r="G50" s="9">
        <v>1500</v>
      </c>
      <c r="H50" s="9">
        <v>0</v>
      </c>
    </row>
    <row r="51" spans="1:8" hidden="1">
      <c r="A51" s="6">
        <v>15</v>
      </c>
      <c r="B51" s="9">
        <v>6438</v>
      </c>
      <c r="C51" s="9">
        <v>5299</v>
      </c>
      <c r="D51" s="11">
        <f>C51/B51</f>
        <v>0.82308170239204725</v>
      </c>
      <c r="E51" s="15">
        <v>2649.5</v>
      </c>
      <c r="F51" s="9">
        <v>15</v>
      </c>
      <c r="G51" s="9">
        <v>1150</v>
      </c>
      <c r="H51" s="9">
        <v>0</v>
      </c>
    </row>
    <row r="52" spans="1:8" ht="14.25" hidden="1" thickBot="1">
      <c r="A52" s="7">
        <v>16</v>
      </c>
      <c r="B52" s="10">
        <v>6438</v>
      </c>
      <c r="C52" s="10">
        <v>5197</v>
      </c>
      <c r="D52" s="12">
        <f>C52/B52</f>
        <v>0.80723827275551419</v>
      </c>
      <c r="E52" s="16">
        <v>2598.5</v>
      </c>
      <c r="F52" s="10">
        <v>26</v>
      </c>
      <c r="G52" s="10">
        <v>4620</v>
      </c>
      <c r="H52" s="10">
        <v>3</v>
      </c>
    </row>
    <row r="53" spans="1:8" hidden="1"/>
    <row r="54" spans="1:8" ht="14.25" hidden="1" thickBot="1">
      <c r="A54" s="3" t="s">
        <v>18</v>
      </c>
      <c r="F54" s="30" t="s">
        <v>20</v>
      </c>
    </row>
    <row r="55" spans="1:8" hidden="1">
      <c r="A55" s="37" t="s">
        <v>1</v>
      </c>
      <c r="B55" s="34" t="s">
        <v>2</v>
      </c>
      <c r="C55" s="34" t="s">
        <v>16</v>
      </c>
      <c r="D55" s="34" t="s">
        <v>6</v>
      </c>
      <c r="E55" s="34" t="s">
        <v>12</v>
      </c>
      <c r="F55" s="34" t="s">
        <v>13</v>
      </c>
      <c r="G55" s="34"/>
      <c r="H55" s="36"/>
    </row>
    <row r="56" spans="1:8" hidden="1">
      <c r="A56" s="38"/>
      <c r="B56" s="35"/>
      <c r="C56" s="35"/>
      <c r="D56" s="35"/>
      <c r="E56" s="35"/>
      <c r="F56" s="2" t="s">
        <v>9</v>
      </c>
      <c r="G56" s="2" t="s">
        <v>10</v>
      </c>
      <c r="H56" s="4" t="s">
        <v>11</v>
      </c>
    </row>
    <row r="57" spans="1:8" hidden="1">
      <c r="A57" s="6" t="s">
        <v>21</v>
      </c>
      <c r="B57" s="9">
        <v>10633</v>
      </c>
      <c r="C57" s="9">
        <v>6616</v>
      </c>
      <c r="D57" s="11">
        <f>C57/B57</f>
        <v>0.62221386250352673</v>
      </c>
      <c r="E57" s="15">
        <v>3308</v>
      </c>
      <c r="F57" s="9">
        <v>25</v>
      </c>
      <c r="G57" s="9">
        <v>2510</v>
      </c>
      <c r="H57" s="9">
        <v>0</v>
      </c>
    </row>
    <row r="58" spans="1:8" hidden="1">
      <c r="A58" s="6">
        <v>14</v>
      </c>
      <c r="B58" s="9">
        <v>10512</v>
      </c>
      <c r="C58" s="9">
        <v>6299</v>
      </c>
      <c r="D58" s="11">
        <f>C58/B58</f>
        <v>0.5992199391171994</v>
      </c>
      <c r="E58" s="15">
        <v>3149.5</v>
      </c>
      <c r="F58" s="9">
        <v>35</v>
      </c>
      <c r="G58" s="9">
        <v>3180</v>
      </c>
      <c r="H58" s="9">
        <v>0</v>
      </c>
    </row>
    <row r="59" spans="1:8" hidden="1">
      <c r="A59" s="6">
        <v>15</v>
      </c>
      <c r="B59" s="9">
        <v>10461</v>
      </c>
      <c r="C59" s="9">
        <v>5563</v>
      </c>
      <c r="D59" s="11">
        <f>C59/B59</f>
        <v>0.53178472421374634</v>
      </c>
      <c r="E59" s="15">
        <v>2781.5</v>
      </c>
      <c r="F59" s="9">
        <v>24</v>
      </c>
      <c r="G59" s="9">
        <v>2890</v>
      </c>
      <c r="H59" s="9">
        <v>0</v>
      </c>
    </row>
    <row r="60" spans="1:8" ht="14.25" hidden="1" thickBot="1">
      <c r="A60" s="7">
        <v>16</v>
      </c>
      <c r="B60" s="10">
        <v>10374</v>
      </c>
      <c r="C60" s="10">
        <v>5321</v>
      </c>
      <c r="D60" s="12">
        <f>C60/B60</f>
        <v>0.51291690765374975</v>
      </c>
      <c r="E60" s="16">
        <v>2660.5</v>
      </c>
      <c r="F60" s="10">
        <v>13</v>
      </c>
      <c r="G60" s="10">
        <v>930</v>
      </c>
      <c r="H60" s="10">
        <v>0</v>
      </c>
    </row>
    <row r="61" spans="1:8" hidden="1">
      <c r="B61" s="30" t="s">
        <v>14</v>
      </c>
    </row>
  </sheetData>
  <mergeCells count="30">
    <mergeCell ref="A47:A48"/>
    <mergeCell ref="B47:B48"/>
    <mergeCell ref="C47:C48"/>
    <mergeCell ref="D47:D48"/>
    <mergeCell ref="E47:E48"/>
    <mergeCell ref="F47:H47"/>
    <mergeCell ref="G2:I2"/>
    <mergeCell ref="B25:B26"/>
    <mergeCell ref="C25:C26"/>
    <mergeCell ref="B31:H33"/>
    <mergeCell ref="E39:E40"/>
    <mergeCell ref="F39:H39"/>
    <mergeCell ref="E25:E26"/>
    <mergeCell ref="F25:H25"/>
    <mergeCell ref="J2:L2"/>
    <mergeCell ref="A2:A3"/>
    <mergeCell ref="B2:B3"/>
    <mergeCell ref="C2:F2"/>
    <mergeCell ref="A39:A40"/>
    <mergeCell ref="B39:B40"/>
    <mergeCell ref="C39:C40"/>
    <mergeCell ref="D39:D40"/>
    <mergeCell ref="A25:A26"/>
    <mergeCell ref="D25:D26"/>
    <mergeCell ref="E55:E56"/>
    <mergeCell ref="F55:H55"/>
    <mergeCell ref="A55:A56"/>
    <mergeCell ref="B55:B56"/>
    <mergeCell ref="C55:C56"/>
    <mergeCell ref="D55:D56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22-6</vt:lpstr>
      <vt:lpstr>'22-6'!Print_Area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Printed>2016-01-07T01:01:58Z</cp:lastPrinted>
  <dcterms:created xsi:type="dcterms:W3CDTF">1997-01-08T22:48:59Z</dcterms:created>
  <dcterms:modified xsi:type="dcterms:W3CDTF">2023-03-02T06:33:41Z</dcterms:modified>
</cp:coreProperties>
</file>