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F0716708-770A-49A2-8348-CCC76B5AEAE1}" xr6:coauthVersionLast="36" xr6:coauthVersionMax="36" xr10:uidLastSave="{00000000-0000-0000-0000-000000000000}"/>
  <bookViews>
    <workbookView xWindow="0" yWindow="0" windowWidth="19980" windowHeight="9180" tabRatio="828" firstSheet="4" activeTab="4"/>
  </bookViews>
  <sheets>
    <sheet name="役員選出" sheetId="17" state="hidden" r:id="rId1"/>
    <sheet name="決算計算書" sheetId="24" state="hidden" r:id="rId2"/>
    <sheet name="経過" sheetId="18" state="hidden" r:id="rId3"/>
    <sheet name="名簿" sheetId="23" state="hidden" r:id="rId4"/>
    <sheet name="一級河川の現況" sheetId="33" r:id="rId5"/>
  </sheets>
  <calcPr calcId="191029"/>
</workbook>
</file>

<file path=xl/calcChain.xml><?xml version="1.0" encoding="utf-8"?>
<calcChain xmlns="http://schemas.openxmlformats.org/spreadsheetml/2006/main">
  <c r="E34" i="33" l="1"/>
  <c r="D34" i="33"/>
  <c r="E33" i="33"/>
  <c r="D33" i="33"/>
  <c r="E32" i="33"/>
  <c r="D32" i="33"/>
  <c r="E31" i="33"/>
  <c r="D31" i="33"/>
  <c r="E30" i="33"/>
  <c r="D30" i="33"/>
  <c r="E29" i="33"/>
  <c r="D29" i="33"/>
  <c r="E28" i="33"/>
  <c r="D28" i="33"/>
  <c r="E27" i="33"/>
  <c r="D27" i="33"/>
  <c r="E26" i="33"/>
  <c r="D26" i="33"/>
  <c r="E25" i="33"/>
  <c r="D25" i="33"/>
  <c r="E24" i="33"/>
  <c r="D24" i="33"/>
  <c r="E23" i="33"/>
  <c r="D23" i="33"/>
  <c r="E22" i="33"/>
  <c r="D22" i="33"/>
  <c r="E21" i="33"/>
  <c r="D21" i="33"/>
  <c r="E20" i="33"/>
  <c r="D20" i="33"/>
  <c r="E19" i="33"/>
  <c r="D19" i="33"/>
  <c r="D3" i="33" s="1"/>
  <c r="E18" i="33"/>
  <c r="D18" i="33"/>
  <c r="E17" i="33"/>
  <c r="D17" i="33"/>
  <c r="E16" i="33"/>
  <c r="D16" i="33"/>
  <c r="E15" i="33"/>
  <c r="D15" i="33"/>
  <c r="E14" i="33"/>
  <c r="D14" i="33"/>
  <c r="E13" i="33"/>
  <c r="D13" i="33"/>
  <c r="E12" i="33"/>
  <c r="D12" i="33"/>
  <c r="E11" i="33"/>
  <c r="D11" i="33"/>
  <c r="E10" i="33"/>
  <c r="D10" i="33"/>
  <c r="E9" i="33"/>
  <c r="D9" i="33"/>
  <c r="E8" i="33"/>
  <c r="D8" i="33"/>
  <c r="E7" i="33"/>
  <c r="D7" i="33"/>
  <c r="E6" i="33"/>
  <c r="D6" i="33"/>
  <c r="E5" i="33"/>
  <c r="D5" i="33"/>
  <c r="C3" i="33"/>
  <c r="E3" i="33" s="1"/>
  <c r="B3" i="33"/>
  <c r="G32" i="24"/>
  <c r="G31" i="24"/>
  <c r="G30" i="24"/>
  <c r="G29" i="24"/>
  <c r="G33" i="24"/>
  <c r="G26" i="24"/>
  <c r="C20" i="24"/>
  <c r="C19" i="24"/>
  <c r="C2" i="24"/>
  <c r="C3" i="24"/>
  <c r="C4" i="24"/>
  <c r="C5" i="24"/>
  <c r="C6" i="24"/>
  <c r="C7" i="24" s="1"/>
  <c r="C8" i="24" s="1"/>
  <c r="C9" i="24" s="1"/>
  <c r="C10" i="24" s="1"/>
  <c r="C11" i="24" s="1"/>
  <c r="C12" i="24" s="1"/>
  <c r="C13" i="24" s="1"/>
  <c r="C14" i="24" s="1"/>
  <c r="C15" i="24" s="1"/>
  <c r="C16" i="24" s="1"/>
</calcChain>
</file>

<file path=xl/sharedStrings.xml><?xml version="1.0" encoding="utf-8"?>
<sst xmlns="http://schemas.openxmlformats.org/spreadsheetml/2006/main" count="300" uniqueCount="190">
  <si>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</si>
  <si>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</si>
  <si>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監事</t>
    <rPh sb="0" eb="2">
      <t>カンジ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</si>
  <si>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</si>
  <si>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佐久市長</t>
    <rPh sb="0" eb="4">
      <t>サクシチョウ</t>
    </rPh>
    <phoneticPr fontId="2"/>
  </si>
  <si>
    <t>第２号議案</t>
  </si>
  <si>
    <t>役員の選出について</t>
  </si>
  <si>
    <t>役職名</t>
    <rPh sb="0" eb="3">
      <t>ヤクショクメイ</t>
    </rPh>
    <phoneticPr fontId="2"/>
  </si>
  <si>
    <t>選出区分</t>
    <rPh sb="0" eb="2">
      <t>センシュツ</t>
    </rPh>
    <rPh sb="2" eb="4">
      <t>クブン</t>
    </rPh>
    <phoneticPr fontId="2"/>
  </si>
  <si>
    <t>区　名</t>
    <rPh sb="0" eb="1">
      <t>ク</t>
    </rPh>
    <rPh sb="2" eb="3">
      <t>メイ</t>
    </rPh>
    <phoneticPr fontId="2"/>
  </si>
  <si>
    <t>摘要</t>
    <rPh sb="0" eb="2">
      <t>テキヨウ</t>
    </rPh>
    <phoneticPr fontId="2"/>
  </si>
  <si>
    <t>会長</t>
    <rPh sb="0" eb="2">
      <t>カイチョウ</t>
    </rPh>
    <phoneticPr fontId="2"/>
  </si>
  <si>
    <t>佐久市議会 議長</t>
    <rPh sb="0" eb="3">
      <t>サクシ</t>
    </rPh>
    <rPh sb="3" eb="5">
      <t>ギカイ</t>
    </rPh>
    <rPh sb="6" eb="8">
      <t>ギチョウ</t>
    </rPh>
    <phoneticPr fontId="2"/>
  </si>
  <si>
    <t>新津　昌男</t>
    <rPh sb="0" eb="2">
      <t>にいつ</t>
    </rPh>
    <rPh sb="3" eb="5">
      <t>まさお</t>
    </rPh>
    <phoneticPr fontId="4" type="Hiragana" alignment="distributed"/>
  </si>
  <si>
    <t>佐久市区長会</t>
    <rPh sb="0" eb="3">
      <t>さくし</t>
    </rPh>
    <rPh sb="3" eb="5">
      <t>くちょう</t>
    </rPh>
    <rPh sb="5" eb="6">
      <t>かい</t>
    </rPh>
    <phoneticPr fontId="4" type="Hiragana" alignment="distributed"/>
  </si>
  <si>
    <t>三　条</t>
    <rPh sb="0" eb="1">
      <t>さん</t>
    </rPh>
    <rPh sb="2" eb="3">
      <t>じょう</t>
    </rPh>
    <phoneticPr fontId="4" type="Hiragana" alignment="distributed"/>
  </si>
  <si>
    <t>理事</t>
    <rPh sb="0" eb="2">
      <t>リジ</t>
    </rPh>
    <phoneticPr fontId="2"/>
  </si>
  <si>
    <t>副会長</t>
    <rPh sb="0" eb="1">
      <t>フク</t>
    </rPh>
    <phoneticPr fontId="2"/>
  </si>
  <si>
    <t>浅間地区（中佐都）</t>
  </si>
  <si>
    <t>浅科地区（甲）</t>
  </si>
  <si>
    <t>下　原</t>
    <rPh sb="0" eb="1">
      <t>シタ</t>
    </rPh>
    <rPh sb="2" eb="3">
      <t>ハラ</t>
    </rPh>
    <phoneticPr fontId="2"/>
  </si>
  <si>
    <t>佐久市議会 副議長</t>
    <rPh sb="0" eb="3">
      <t>サクシ</t>
    </rPh>
    <rPh sb="3" eb="5">
      <t>ギカイ</t>
    </rPh>
    <rPh sb="6" eb="7">
      <t>フク</t>
    </rPh>
    <rPh sb="7" eb="9">
      <t>ギチョウ</t>
    </rPh>
    <phoneticPr fontId="2"/>
  </si>
  <si>
    <t>会員</t>
    <rPh sb="0" eb="2">
      <t>カイイン</t>
    </rPh>
    <phoneticPr fontId="2"/>
  </si>
  <si>
    <t>経済建設委員会 委員</t>
    <rPh sb="6" eb="7">
      <t>カイ</t>
    </rPh>
    <rPh sb="8" eb="10">
      <t>イイン</t>
    </rPh>
    <phoneticPr fontId="2"/>
  </si>
  <si>
    <t>浅間地区（小田井）</t>
  </si>
  <si>
    <t>平野　知信</t>
    <rPh sb="0" eb="2">
      <t>ひらの</t>
    </rPh>
    <rPh sb="3" eb="5">
      <t>とものぶ</t>
    </rPh>
    <phoneticPr fontId="4" type="Hiragana" alignment="distributed"/>
  </si>
  <si>
    <t>浅科地区（南御牧）</t>
  </si>
  <si>
    <t>佐久漁業協同組合</t>
    <rPh sb="0" eb="2">
      <t>サク</t>
    </rPh>
    <rPh sb="2" eb="4">
      <t>ギョギョウ</t>
    </rPh>
    <rPh sb="4" eb="6">
      <t>キョウドウ</t>
    </rPh>
    <rPh sb="6" eb="8">
      <t>クミアイ</t>
    </rPh>
    <phoneticPr fontId="2"/>
  </si>
  <si>
    <t>代表理事組合長</t>
    <rPh sb="0" eb="2">
      <t>ダイヒョウ</t>
    </rPh>
    <rPh sb="2" eb="4">
      <t>リジ</t>
    </rPh>
    <rPh sb="4" eb="6">
      <t>クミアイ</t>
    </rPh>
    <rPh sb="6" eb="7">
      <t>チョウ</t>
    </rPh>
    <phoneticPr fontId="2"/>
  </si>
  <si>
    <t>三河田</t>
    <rPh sb="0" eb="2">
      <t>みかわ</t>
    </rPh>
    <rPh sb="2" eb="3">
      <t>た</t>
    </rPh>
    <phoneticPr fontId="4" type="Hiragana" alignment="distributed"/>
  </si>
  <si>
    <t>　期成同盟会の経過について</t>
    <rPh sb="7" eb="9">
      <t>ケイカ</t>
    </rPh>
    <phoneticPr fontId="2"/>
  </si>
  <si>
    <t>　合併後は、浅科地区の関係区を含め、市内を流れる千曲川 16 kmの期成同盟会として活動してまいりました。</t>
    <rPh sb="3" eb="4">
      <t>ゴ</t>
    </rPh>
    <rPh sb="11" eb="13">
      <t>カンケイ</t>
    </rPh>
    <rPh sb="13" eb="14">
      <t>ク</t>
    </rPh>
    <rPh sb="18" eb="20">
      <t>シナイ</t>
    </rPh>
    <rPh sb="21" eb="22">
      <t>ナガ</t>
    </rPh>
    <rPh sb="24" eb="27">
      <t>チクマガワ</t>
    </rPh>
    <rPh sb="34" eb="36">
      <t>キセイ</t>
    </rPh>
    <phoneticPr fontId="2"/>
  </si>
  <si>
    <t>　しかし、佐久市内には千曲川へ流れ込む一級河川が28河川あり、河床整理などの区要望もあります。</t>
    <rPh sb="5" eb="9">
      <t>サクシナイ</t>
    </rPh>
    <rPh sb="15" eb="16">
      <t>ナガ</t>
    </rPh>
    <rPh sb="17" eb="18">
      <t>コ</t>
    </rPh>
    <rPh sb="19" eb="21">
      <t>１キュウ</t>
    </rPh>
    <rPh sb="26" eb="28">
      <t>カセン</t>
    </rPh>
    <rPh sb="39" eb="41">
      <t>ヨウボウ</t>
    </rPh>
    <phoneticPr fontId="2"/>
  </si>
  <si>
    <t>【参考資料】</t>
    <rPh sb="1" eb="3">
      <t>サンコウ</t>
    </rPh>
    <rPh sb="3" eb="5">
      <t>シリョウ</t>
    </rPh>
    <phoneticPr fontId="2"/>
  </si>
  <si>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</si>
  <si>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</si>
  <si>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</si>
  <si>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</si>
  <si>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</si>
  <si>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</si>
  <si>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</si>
  <si>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</si>
  <si>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</si>
  <si>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</si>
  <si>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</si>
  <si>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</si>
  <si>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</si>
  <si>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</si>
  <si>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</si>
  <si>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</si>
  <si>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</si>
  <si>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</si>
  <si>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</si>
  <si>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</si>
  <si>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</si>
  <si>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</si>
  <si>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</si>
  <si>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</si>
  <si>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</si>
  <si>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</si>
  <si>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</si>
  <si>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</si>
  <si>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</si>
  <si>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</si>
  <si>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副会長</t>
    <phoneticPr fontId="2"/>
  </si>
  <si>
    <t>監事</t>
    <phoneticPr fontId="2"/>
  </si>
  <si>
    <t xml:space="preserve">   佐久市千曲川水系河川整備促進期成同盟会 会員名簿</t>
    <rPh sb="23" eb="25">
      <t>カイイン</t>
    </rPh>
    <rPh sb="25" eb="27">
      <t>メイボ</t>
    </rPh>
    <phoneticPr fontId="2"/>
  </si>
  <si>
    <t>氏　　名</t>
    <rPh sb="0" eb="1">
      <t>し</t>
    </rPh>
    <rPh sb="3" eb="4">
      <t>めい</t>
    </rPh>
    <phoneticPr fontId="4" type="Hiragana" alignment="distributed"/>
  </si>
  <si>
    <t xml:space="preserve">  「一級河川千曲川護岸整備促進期成同盟会」は、千曲川の護岸整備と河川敷の有効利用について、関係当局に働きかける事を目的とし、昭和56年12月5日に当時の臼田町三条大橋から佐久市御影橋間 8.5 ㎞の関係区を中心に設立し活動してきました。</t>
    <rPh sb="3" eb="5">
      <t>イッキュウ</t>
    </rPh>
    <rPh sb="5" eb="7">
      <t>カセン</t>
    </rPh>
    <rPh sb="7" eb="10">
      <t>チクマガワ</t>
    </rPh>
    <rPh sb="10" eb="12">
      <t>ゴガン</t>
    </rPh>
    <rPh sb="12" eb="14">
      <t>セイビ</t>
    </rPh>
    <rPh sb="14" eb="16">
      <t>ソクシン</t>
    </rPh>
    <rPh sb="16" eb="18">
      <t>キセイ</t>
    </rPh>
    <rPh sb="18" eb="20">
      <t>ドウメイ</t>
    </rPh>
    <rPh sb="20" eb="21">
      <t>カイ</t>
    </rPh>
    <rPh sb="24" eb="27">
      <t>チクマガワ</t>
    </rPh>
    <rPh sb="28" eb="30">
      <t>ゴガン</t>
    </rPh>
    <rPh sb="30" eb="32">
      <t>セイビ</t>
    </rPh>
    <rPh sb="33" eb="36">
      <t>カセンジキ</t>
    </rPh>
    <rPh sb="37" eb="39">
      <t>ユウコウ</t>
    </rPh>
    <rPh sb="39" eb="41">
      <t>リヨウ</t>
    </rPh>
    <rPh sb="46" eb="48">
      <t>カンケイ</t>
    </rPh>
    <rPh sb="48" eb="50">
      <t>トウキョク</t>
    </rPh>
    <rPh sb="51" eb="52">
      <t>ハタラ</t>
    </rPh>
    <rPh sb="56" eb="57">
      <t>コト</t>
    </rPh>
    <rPh sb="58" eb="60">
      <t>モクテキ</t>
    </rPh>
    <rPh sb="63" eb="65">
      <t>ショウワ</t>
    </rPh>
    <rPh sb="67" eb="68">
      <t>ネン</t>
    </rPh>
    <rPh sb="70" eb="71">
      <t>ガツ</t>
    </rPh>
    <rPh sb="72" eb="73">
      <t>ニチ</t>
    </rPh>
    <rPh sb="74" eb="76">
      <t>トウジ</t>
    </rPh>
    <rPh sb="107" eb="109">
      <t>セツリツ</t>
    </rPh>
    <rPh sb="110" eb="112">
      <t>カツドウ</t>
    </rPh>
    <phoneticPr fontId="4"/>
  </si>
  <si>
    <t>　そこで、市内の一級河川 29河川の流域である市内全地区を対象に、
「佐久市千曲川水系河川整備期成同盟会」として改組・再編し、今までの要望活動を強化していく予定でございます。</t>
    <rPh sb="5" eb="7">
      <t>シナイ</t>
    </rPh>
    <rPh sb="8" eb="10">
      <t>イッキュウ</t>
    </rPh>
    <rPh sb="10" eb="12">
      <t>カセン</t>
    </rPh>
    <rPh sb="15" eb="17">
      <t>カセン</t>
    </rPh>
    <rPh sb="23" eb="25">
      <t>シナイ</t>
    </rPh>
    <rPh sb="25" eb="26">
      <t>ゼン</t>
    </rPh>
    <rPh sb="26" eb="28">
      <t>チク</t>
    </rPh>
    <rPh sb="29" eb="31">
      <t>タイショウ</t>
    </rPh>
    <rPh sb="35" eb="38">
      <t>サクシ</t>
    </rPh>
    <rPh sb="38" eb="40">
      <t>チクマ</t>
    </rPh>
    <rPh sb="40" eb="41">
      <t>カワ</t>
    </rPh>
    <rPh sb="41" eb="43">
      <t>スイケイ</t>
    </rPh>
    <rPh sb="43" eb="45">
      <t>カセン</t>
    </rPh>
    <rPh sb="45" eb="47">
      <t>セイビ</t>
    </rPh>
    <rPh sb="47" eb="49">
      <t>キセイ</t>
    </rPh>
    <rPh sb="49" eb="51">
      <t>ドウメイ</t>
    </rPh>
    <rPh sb="51" eb="52">
      <t>カイ</t>
    </rPh>
    <rPh sb="56" eb="58">
      <t>カイソ</t>
    </rPh>
    <rPh sb="63" eb="64">
      <t>イマ</t>
    </rPh>
    <rPh sb="67" eb="69">
      <t>ヨウボウ</t>
    </rPh>
    <rPh sb="72" eb="74">
      <t>キョウカ</t>
    </rPh>
    <rPh sb="78" eb="80">
      <t>ヨテイ</t>
    </rPh>
    <phoneticPr fontId="2"/>
  </si>
  <si>
    <t>歳入</t>
    <rPh sb="0" eb="2">
      <t>サイニュウ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</si>
  <si>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</si>
  <si>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</si>
  <si>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適用</t>
    <rPh sb="0" eb="2">
      <t>テキヨウ</t>
    </rPh>
    <phoneticPr fontId="4"/>
  </si>
  <si>
    <t>歳出</t>
    <rPh sb="0" eb="2">
      <t>サイシュツ</t>
    </rPh>
    <phoneticPr fontId="4"/>
  </si>
  <si>
    <t>前年度繰越</t>
    <rPh sb="0" eb="3">
      <t>ゼンネンド</t>
    </rPh>
    <rPh sb="3" eb="5">
      <t>クリコシ</t>
    </rPh>
    <phoneticPr fontId="4"/>
  </si>
  <si>
    <t>預金利息</t>
    <rPh sb="0" eb="2">
      <t>ヨキン</t>
    </rPh>
    <rPh sb="2" eb="4">
      <t>リソク</t>
    </rPh>
    <phoneticPr fontId="4"/>
  </si>
  <si>
    <t>負担金</t>
    <rPh sb="0" eb="3">
      <t>フタンキン</t>
    </rPh>
    <phoneticPr fontId="4"/>
  </si>
  <si>
    <t>利息</t>
    <rPh sb="0" eb="2">
      <t>リソク</t>
    </rPh>
    <phoneticPr fontId="4"/>
  </si>
  <si>
    <t>計</t>
    <rPh sb="0" eb="1">
      <t>ケイ</t>
    </rPh>
    <phoneticPr fontId="4"/>
  </si>
  <si>
    <t>負担金佐久市土木課</t>
    <rPh sb="0" eb="3">
      <t>フタンキン</t>
    </rPh>
    <rPh sb="3" eb="6">
      <t>サクシ</t>
    </rPh>
    <rPh sb="6" eb="9">
      <t>ドボクカ</t>
    </rPh>
    <phoneticPr fontId="4"/>
  </si>
  <si>
    <t>切手</t>
    <rPh sb="0" eb="2">
      <t>キッテ</t>
    </rPh>
    <phoneticPr fontId="2"/>
  </si>
  <si>
    <t>通信費</t>
    <rPh sb="0" eb="2">
      <t>ツウシン</t>
    </rPh>
    <rPh sb="2" eb="3">
      <t>ヒ</t>
    </rPh>
    <phoneticPr fontId="2"/>
  </si>
  <si>
    <t>総会お茶</t>
    <rPh sb="0" eb="2">
      <t>ソウカイ</t>
    </rPh>
    <rPh sb="3" eb="4">
      <t>チャ</t>
    </rPh>
    <phoneticPr fontId="2"/>
  </si>
  <si>
    <t>会議費</t>
    <rPh sb="0" eb="2">
      <t>カイギ</t>
    </rPh>
    <rPh sb="2" eb="3">
      <t>ヒ</t>
    </rPh>
    <phoneticPr fontId="2"/>
  </si>
  <si>
    <t>封筒購入</t>
    <rPh sb="0" eb="2">
      <t>フウトウ</t>
    </rPh>
    <rPh sb="2" eb="4">
      <t>コウニュウ</t>
    </rPh>
    <phoneticPr fontId="2"/>
  </si>
  <si>
    <t>消耗品</t>
    <rPh sb="0" eb="2">
      <t>ショウモウ</t>
    </rPh>
    <rPh sb="2" eb="3">
      <t>ヒン</t>
    </rPh>
    <phoneticPr fontId="2"/>
  </si>
  <si>
    <t>コピー</t>
    <phoneticPr fontId="2"/>
  </si>
  <si>
    <t>同盟会印鑑</t>
    <rPh sb="0" eb="3">
      <t>ドウメイカイ</t>
    </rPh>
    <rPh sb="3" eb="4">
      <t>イン</t>
    </rPh>
    <rPh sb="4" eb="5">
      <t>カン</t>
    </rPh>
    <phoneticPr fontId="2"/>
  </si>
  <si>
    <t>コピー用紙購入</t>
    <rPh sb="3" eb="5">
      <t>ヨウシ</t>
    </rPh>
    <rPh sb="5" eb="7">
      <t>コウニュウ</t>
    </rPh>
    <phoneticPr fontId="2"/>
  </si>
  <si>
    <t>コピー用紙他購入</t>
    <rPh sb="3" eb="5">
      <t>ヨウシ</t>
    </rPh>
    <rPh sb="5" eb="6">
      <t>タ</t>
    </rPh>
    <rPh sb="6" eb="8">
      <t>コウニュウ</t>
    </rPh>
    <phoneticPr fontId="2"/>
  </si>
  <si>
    <t>会議費</t>
    <rPh sb="0" eb="3">
      <t>カイギヒ</t>
    </rPh>
    <phoneticPr fontId="2"/>
  </si>
  <si>
    <t>並木　茂徳</t>
    <rPh sb="0" eb="1">
      <t>ナミ</t>
    </rPh>
    <rPh sb="1" eb="2">
      <t>モク</t>
    </rPh>
    <rPh sb="3" eb="4">
      <t>シゲル</t>
    </rPh>
    <rPh sb="4" eb="5">
      <t>トク</t>
    </rPh>
    <phoneticPr fontId="2"/>
  </si>
  <si>
    <t>会 長</t>
    <phoneticPr fontId="2"/>
  </si>
  <si>
    <t>中込地区（中込）</t>
    <rPh sb="0" eb="2">
      <t>ナカゴミ</t>
    </rPh>
    <rPh sb="5" eb="7">
      <t>ナカゴミ</t>
    </rPh>
    <phoneticPr fontId="2"/>
  </si>
  <si>
    <t>佐太夫町</t>
  </si>
  <si>
    <t>神津　重雄</t>
    <rPh sb="0" eb="5">
      <t>こうづ　しげお</t>
    </rPh>
    <phoneticPr fontId="4" type="Hiragana" alignment="distributed"/>
  </si>
  <si>
    <t>浅間地区（岩村田）</t>
    <rPh sb="5" eb="8">
      <t>イワムラダ</t>
    </rPh>
    <phoneticPr fontId="2"/>
  </si>
  <si>
    <t>長土呂</t>
  </si>
  <si>
    <t>重野　吉祥</t>
    <rPh sb="0" eb="2">
      <t>しげの</t>
    </rPh>
    <rPh sb="3" eb="4">
      <t>よし</t>
    </rPh>
    <rPh sb="4" eb="5">
      <t>あき</t>
    </rPh>
    <phoneticPr fontId="4" type="Hiragana" alignment="distributed"/>
  </si>
  <si>
    <t>野沢地区（前山）</t>
    <rPh sb="5" eb="7">
      <t>マエヤマ</t>
    </rPh>
    <phoneticPr fontId="2"/>
  </si>
  <si>
    <t>前山北中</t>
  </si>
  <si>
    <t>須江　教順</t>
    <rPh sb="0" eb="2">
      <t>すえ</t>
    </rPh>
    <rPh sb="3" eb="4">
      <t>のり</t>
    </rPh>
    <rPh sb="4" eb="5">
      <t>よし</t>
    </rPh>
    <phoneticPr fontId="4" type="Hiragana" alignment="distributed"/>
  </si>
  <si>
    <t>東 地区（志賀）</t>
    <rPh sb="0" eb="1">
      <t>ヒガシ</t>
    </rPh>
    <rPh sb="5" eb="7">
      <t>シガ</t>
    </rPh>
    <phoneticPr fontId="2"/>
  </si>
  <si>
    <t>駒　込</t>
  </si>
  <si>
    <t>臼田地区（青沼）</t>
    <phoneticPr fontId="2"/>
  </si>
  <si>
    <t>櫻井　　榮</t>
    <rPh sb="0" eb="5">
      <t>さくらい　　しげる</t>
    </rPh>
    <phoneticPr fontId="4" type="Hiragana" alignment="distributed"/>
  </si>
  <si>
    <t>佐藤　正志</t>
    <rPh sb="0" eb="5">
      <t>さとう　まさし</t>
    </rPh>
    <phoneticPr fontId="4" type="Hiragana" alignment="distributed"/>
  </si>
  <si>
    <t>望月地区（春日）</t>
    <rPh sb="5" eb="7">
      <t>カスガ</t>
    </rPh>
    <phoneticPr fontId="2"/>
  </si>
  <si>
    <t>下之宮</t>
    <rPh sb="0" eb="3">
      <t>しものみや</t>
    </rPh>
    <phoneticPr fontId="4" type="Hiragana" alignment="distributed"/>
  </si>
  <si>
    <t>和嶋　美和子</t>
    <rPh sb="0" eb="1">
      <t>ワ</t>
    </rPh>
    <rPh sb="1" eb="2">
      <t>シマ</t>
    </rPh>
    <rPh sb="3" eb="6">
      <t>ミワコ</t>
    </rPh>
    <phoneticPr fontId="2"/>
  </si>
  <si>
    <t>楜澤　今朝三</t>
    <rPh sb="0" eb="1">
      <t>ゴ</t>
    </rPh>
    <rPh sb="1" eb="2">
      <t>サワ</t>
    </rPh>
    <rPh sb="3" eb="5">
      <t>ケサ</t>
    </rPh>
    <rPh sb="5" eb="6">
      <t>サン</t>
    </rPh>
    <phoneticPr fontId="2"/>
  </si>
  <si>
    <t>佐久浅間農業協同組合</t>
    <phoneticPr fontId="2"/>
  </si>
  <si>
    <t>代表理事組合長</t>
    <phoneticPr fontId="2"/>
  </si>
  <si>
    <t>杉岡　　務</t>
    <rPh sb="0" eb="1">
      <t>すぎ</t>
    </rPh>
    <rPh sb="1" eb="2">
      <t>おか</t>
    </rPh>
    <rPh sb="4" eb="5">
      <t>つとむ</t>
    </rPh>
    <phoneticPr fontId="4" type="Hiragana"/>
  </si>
  <si>
    <t>経済建設委員会 委員長</t>
    <phoneticPr fontId="2"/>
  </si>
  <si>
    <t>川村　茂司</t>
    <rPh sb="0" eb="1">
      <t>かわ</t>
    </rPh>
    <rPh sb="1" eb="2">
      <t>むら</t>
    </rPh>
    <rPh sb="3" eb="5">
      <t>しげじ</t>
    </rPh>
    <phoneticPr fontId="16" type="Hiragana"/>
  </si>
  <si>
    <t>経済建設委員会 副委員長</t>
    <phoneticPr fontId="2"/>
  </si>
  <si>
    <t>有坂　　章</t>
    <rPh sb="0" eb="2">
      <t>ありさか</t>
    </rPh>
    <rPh sb="4" eb="5">
      <t>あきら</t>
    </rPh>
    <phoneticPr fontId="4" type="Hiragana"/>
  </si>
  <si>
    <t>江本　信彦</t>
    <rPh sb="0" eb="2">
      <t>えもと</t>
    </rPh>
    <rPh sb="3" eb="5">
      <t>のぶひこ</t>
    </rPh>
    <phoneticPr fontId="4" type="Hiragana"/>
  </si>
  <si>
    <t>高橋　良衛</t>
    <rPh sb="0" eb="2">
      <t>たかはし</t>
    </rPh>
    <rPh sb="3" eb="5">
      <t>よしえ</t>
    </rPh>
    <phoneticPr fontId="4" type="Hiragana"/>
  </si>
  <si>
    <t>大工原　武市</t>
    <rPh sb="0" eb="3">
      <t>だいくはら</t>
    </rPh>
    <rPh sb="4" eb="6">
      <t>ぶいち</t>
    </rPh>
    <phoneticPr fontId="4" type="Hiragana"/>
  </si>
  <si>
    <t>井出　節夫</t>
    <rPh sb="0" eb="2">
      <t>いで</t>
    </rPh>
    <rPh sb="3" eb="5">
      <t>せつお</t>
    </rPh>
    <phoneticPr fontId="4" type="Hiragana"/>
  </si>
  <si>
    <t>上野　　力</t>
    <rPh sb="0" eb="1">
      <t>うえ</t>
    </rPh>
    <rPh sb="1" eb="2">
      <t>の</t>
    </rPh>
    <rPh sb="4" eb="5">
      <t>ちから</t>
    </rPh>
    <phoneticPr fontId="4" type="Hiragana"/>
  </si>
  <si>
    <t>花岡　　茂</t>
    <rPh sb="0" eb="1">
      <t>はな</t>
    </rPh>
    <rPh sb="1" eb="2">
      <t>おか</t>
    </rPh>
    <rPh sb="4" eb="5">
      <t>しげる</t>
    </rPh>
    <phoneticPr fontId="4" type="Hiragana"/>
  </si>
  <si>
    <t>有賀　剛</t>
  </si>
  <si>
    <t>荒　田</t>
  </si>
  <si>
    <t>神宮　正</t>
  </si>
  <si>
    <t>浅間地区（平根）</t>
  </si>
  <si>
    <t>下平尾</t>
  </si>
  <si>
    <t>市村　榮</t>
  </si>
  <si>
    <t>根々井</t>
  </si>
  <si>
    <t>赤羽根　賢</t>
  </si>
  <si>
    <t>浅間地区（高瀬）</t>
  </si>
  <si>
    <t>横　和</t>
  </si>
  <si>
    <t>木村　卓哉</t>
  </si>
  <si>
    <t>野沢地区（野沢）</t>
  </si>
  <si>
    <t>取出町</t>
  </si>
  <si>
    <t>臼田　省直</t>
  </si>
  <si>
    <t>野沢地区（桜井）</t>
  </si>
  <si>
    <t>下桜井</t>
  </si>
  <si>
    <t>志村　春樹</t>
  </si>
  <si>
    <t>野沢地区（岸野）</t>
  </si>
  <si>
    <t>東立科</t>
  </si>
  <si>
    <t>児玉　房雄</t>
  </si>
  <si>
    <t>野沢地区（大沢）</t>
  </si>
  <si>
    <t>大沢下町</t>
  </si>
  <si>
    <t>栁澤　忠男</t>
  </si>
  <si>
    <t>中込地区（平賀）</t>
  </si>
  <si>
    <t>平賀中宿</t>
  </si>
  <si>
    <t>佐藤　定男</t>
  </si>
  <si>
    <t>中込地区（内山）</t>
  </si>
  <si>
    <t>町　中</t>
  </si>
  <si>
    <t>大田　勝</t>
  </si>
  <si>
    <t>東地区（三井）</t>
  </si>
  <si>
    <t>駒　場</t>
  </si>
  <si>
    <t>臼田　紀行</t>
  </si>
  <si>
    <t>臼田地区（田口）</t>
  </si>
  <si>
    <t>三分</t>
  </si>
  <si>
    <t>青木　和久</t>
  </si>
  <si>
    <t>臼田地区（臼田）</t>
  </si>
  <si>
    <t>美里</t>
  </si>
  <si>
    <t>油井　袈裟男</t>
  </si>
  <si>
    <t>臼田地区（切原）</t>
  </si>
  <si>
    <t>中小田切</t>
  </si>
  <si>
    <t>佐藤　城勝</t>
  </si>
  <si>
    <t>浅科地区（中津）</t>
  </si>
  <si>
    <t>塩名田</t>
  </si>
  <si>
    <t>井出　国雄</t>
  </si>
  <si>
    <t>八幡</t>
  </si>
  <si>
    <t>柴平　忠春</t>
  </si>
  <si>
    <t>望月地区（本牧）</t>
  </si>
  <si>
    <t>西町・県町</t>
  </si>
  <si>
    <t>荻原　昌幸</t>
  </si>
  <si>
    <t>望月地区（布施）</t>
  </si>
  <si>
    <t>入布施</t>
  </si>
  <si>
    <t>依田　文夫</t>
  </si>
  <si>
    <t>望月地区（協和）</t>
  </si>
  <si>
    <t>比田井</t>
  </si>
  <si>
    <t>松本　義明</t>
    <phoneticPr fontId="4" type="Hiragana" alignment="distributed"/>
  </si>
  <si>
    <t>栁田　清二</t>
    <rPh sb="0" eb="1">
      <t>ヤナギ</t>
    </rPh>
    <rPh sb="1" eb="2">
      <t>タ</t>
    </rPh>
    <rPh sb="3" eb="5">
      <t>セイジ</t>
    </rPh>
    <phoneticPr fontId="2"/>
  </si>
  <si>
    <t>26-3　一級河川の現況</t>
    <rPh sb="5" eb="6">
      <t>イチ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</si>
  <si>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</si>
  <si>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市内総延長(ｍ）</t>
    <phoneticPr fontId="2"/>
  </si>
  <si>
    <t>改良済延長(ｍ）</t>
    <phoneticPr fontId="2"/>
  </si>
  <si>
    <t>未改良延長(ｍ）</t>
    <phoneticPr fontId="2"/>
  </si>
  <si>
    <t>改修率(％）</t>
    <phoneticPr fontId="2"/>
  </si>
  <si>
    <t>曽原川</t>
    <rPh sb="0" eb="1">
      <t>ソ</t>
    </rPh>
    <rPh sb="1" eb="2">
      <t>ハラ</t>
    </rPh>
    <rPh sb="2" eb="3">
      <t>カワ</t>
    </rPh>
    <phoneticPr fontId="2"/>
  </si>
  <si>
    <t>資料：土木課・佐久建設事務所</t>
    <rPh sb="3" eb="5">
      <t>ドボク</t>
    </rPh>
    <rPh sb="5" eb="6">
      <t>カ</t>
    </rPh>
    <phoneticPr fontId="2"/>
  </si>
  <si>
    <t>平成30年3月末現在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</si>
</sst>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&quot; 名&quot;"/>
    <numFmt numFmtId="177" formatCode="0.0_ "/>
    <numFmt numFmtId="178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i/>
      <sz val="11"/>
      <color indexed="9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2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76" fontId="9" fillId="0" borderId="0" xfId="0" applyNumberFormat="1" applyFont="1" applyAlignment="1">
      <alignment horizontal="center" vertical="center"/>
    </xf>
    <xf numFmtId="38" fontId="16" fillId="0" borderId="0" xfId="1" applyFont="1" applyBorder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/>
    <xf numFmtId="0" fontId="0" fillId="0" borderId="3" xfId="0" applyBorder="1" applyAlignment="1">
      <alignment shrinkToFit="1"/>
    </xf>
    <xf numFmtId="41" fontId="0" fillId="0" borderId="3" xfId="0" applyNumberFormat="1" applyBorder="1" applyAlignment="1"/>
    <xf numFmtId="41" fontId="0" fillId="0" borderId="0" xfId="0" applyNumberFormat="1" applyAlignment="1"/>
    <xf numFmtId="0" fontId="0" fillId="0" borderId="0" xfId="0" applyAlignment="1">
      <alignment shrinkToFit="1"/>
    </xf>
    <xf numFmtId="0" fontId="0" fillId="2" borderId="3" xfId="0" applyFill="1" applyBorder="1" applyAlignment="1"/>
    <xf numFmtId="41" fontId="18" fillId="0" borderId="3" xfId="0" applyNumberFormat="1" applyFont="1" applyBorder="1" applyAlignment="1"/>
    <xf numFmtId="41" fontId="18" fillId="0" borderId="0" xfId="0" applyNumberFormat="1" applyFont="1" applyAlignment="1"/>
    <xf numFmtId="0" fontId="10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indent="1"/>
    </xf>
    <xf numFmtId="0" fontId="10" fillId="0" borderId="7" xfId="2" applyFont="1" applyBorder="1" applyAlignment="1">
      <alignment horizontal="left" vertical="center" indent="1"/>
    </xf>
    <xf numFmtId="0" fontId="10" fillId="0" borderId="8" xfId="2" applyFont="1" applyBorder="1">
      <alignment vertical="center"/>
    </xf>
    <xf numFmtId="0" fontId="10" fillId="0" borderId="9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indent="1"/>
    </xf>
    <xf numFmtId="0" fontId="10" fillId="0" borderId="10" xfId="2" applyFont="1" applyBorder="1" applyAlignment="1">
      <alignment horizontal="left" vertical="center" indent="1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Border="1">
      <alignment vertical="center"/>
    </xf>
    <xf numFmtId="0" fontId="10" fillId="2" borderId="10" xfId="2" applyFont="1" applyFill="1" applyBorder="1" applyAlignment="1" applyProtection="1">
      <alignment horizontal="left" vertical="center" indent="1"/>
      <protection locked="0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left" vertical="center" indent="1"/>
      <protection locked="0"/>
    </xf>
    <xf numFmtId="0" fontId="10" fillId="2" borderId="13" xfId="2" applyFont="1" applyFill="1" applyBorder="1" applyAlignment="1" applyProtection="1">
      <alignment horizontal="left" vertical="center" indent="1"/>
      <protection locked="0"/>
    </xf>
    <xf numFmtId="0" fontId="10" fillId="0" borderId="14" xfId="2" applyFont="1" applyFill="1" applyBorder="1" applyAlignment="1" applyProtection="1">
      <alignment horizontal="left" vertical="center"/>
      <protection locked="0"/>
    </xf>
    <xf numFmtId="0" fontId="10" fillId="0" borderId="15" xfId="2" applyFont="1" applyBorder="1">
      <alignment vertical="center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indent="1"/>
    </xf>
    <xf numFmtId="0" fontId="10" fillId="0" borderId="13" xfId="2" applyFont="1" applyBorder="1" applyAlignment="1">
      <alignment horizontal="right" vertical="center" shrinkToFit="1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3" xfId="2" applyFont="1" applyBorder="1" applyAlignment="1">
      <alignment horizontal="left" vertical="center" indent="1"/>
    </xf>
    <xf numFmtId="0" fontId="10" fillId="0" borderId="5" xfId="2" applyFont="1" applyFill="1" applyBorder="1" applyAlignment="1" applyProtection="1">
      <alignment horizontal="left" vertical="center" indent="1"/>
      <protection locked="0"/>
    </xf>
    <xf numFmtId="0" fontId="10" fillId="2" borderId="16" xfId="2" applyFont="1" applyFill="1" applyBorder="1" applyAlignment="1" applyProtection="1">
      <alignment horizontal="left" vertical="center" indent="1"/>
      <protection locked="0"/>
    </xf>
    <xf numFmtId="0" fontId="10" fillId="0" borderId="17" xfId="2" applyFont="1" applyFill="1" applyBorder="1" applyAlignment="1" applyProtection="1">
      <alignment horizontal="left" vertical="center"/>
      <protection locked="0"/>
    </xf>
    <xf numFmtId="0" fontId="10" fillId="0" borderId="18" xfId="2" applyFont="1" applyBorder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20" fillId="0" borderId="3" xfId="2" applyFont="1" applyFill="1" applyBorder="1" applyAlignment="1" applyProtection="1">
      <alignment horizontal="left" vertical="center" indent="1"/>
      <protection locked="0"/>
    </xf>
    <xf numFmtId="0" fontId="10" fillId="0" borderId="10" xfId="2" applyFont="1" applyBorder="1" applyAlignment="1">
      <alignment horizontal="right" vertical="center"/>
    </xf>
    <xf numFmtId="0" fontId="0" fillId="0" borderId="11" xfId="2" applyFont="1" applyBorder="1">
      <alignment vertical="center"/>
    </xf>
    <xf numFmtId="0" fontId="19" fillId="0" borderId="3" xfId="2" applyFont="1" applyFill="1" applyBorder="1" applyAlignment="1" applyProtection="1">
      <alignment horizontal="center" vertical="center" shrinkToFit="1"/>
      <protection locked="0"/>
    </xf>
    <xf numFmtId="0" fontId="17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9" fontId="16" fillId="0" borderId="0" xfId="9" applyNumberFormat="1" applyFont="1" applyAlignment="1">
      <alignment vertical="center"/>
    </xf>
    <xf numFmtId="0" fontId="16" fillId="0" borderId="19" xfId="9" applyFont="1" applyBorder="1" applyAlignment="1">
      <alignment horizontal="center" vertical="center"/>
    </xf>
    <xf numFmtId="178" fontId="16" fillId="0" borderId="0" xfId="9" applyNumberFormat="1" applyFont="1" applyAlignment="1">
      <alignment vertical="center"/>
    </xf>
    <xf numFmtId="0" fontId="16" fillId="0" borderId="0" xfId="9" applyFont="1" applyBorder="1" applyAlignment="1">
      <alignment vertical="center"/>
    </xf>
    <xf numFmtId="177" fontId="16" fillId="0" borderId="0" xfId="9" applyNumberFormat="1" applyFont="1" applyBorder="1" applyAlignment="1">
      <alignment horizontal="center" vertical="center"/>
    </xf>
    <xf numFmtId="0" fontId="16" fillId="0" borderId="20" xfId="9" applyFont="1" applyBorder="1" applyAlignment="1">
      <alignment horizontal="center" vertical="center"/>
    </xf>
    <xf numFmtId="0" fontId="16" fillId="0" borderId="21" xfId="9" applyFont="1" applyBorder="1" applyAlignment="1">
      <alignment vertical="center"/>
    </xf>
    <xf numFmtId="177" fontId="16" fillId="0" borderId="22" xfId="9" applyNumberFormat="1" applyFont="1" applyBorder="1" applyAlignment="1">
      <alignment horizontal="center" vertical="center"/>
    </xf>
    <xf numFmtId="38" fontId="21" fillId="3" borderId="0" xfId="1" applyFont="1" applyFill="1" applyBorder="1" applyAlignment="1">
      <alignment vertical="center"/>
    </xf>
    <xf numFmtId="177" fontId="21" fillId="4" borderId="0" xfId="9" applyNumberFormat="1" applyFont="1" applyFill="1" applyBorder="1" applyAlignment="1">
      <alignment horizontal="right" vertical="center"/>
    </xf>
    <xf numFmtId="38" fontId="21" fillId="4" borderId="0" xfId="1" applyFont="1" applyFill="1" applyBorder="1" applyAlignment="1">
      <alignment vertical="center"/>
    </xf>
    <xf numFmtId="38" fontId="21" fillId="0" borderId="0" xfId="1" applyFont="1" applyBorder="1" applyAlignment="1">
      <alignment vertical="center"/>
    </xf>
    <xf numFmtId="177" fontId="21" fillId="0" borderId="0" xfId="9" applyNumberFormat="1" applyFont="1" applyBorder="1" applyAlignment="1">
      <alignment horizontal="right" vertical="center"/>
    </xf>
    <xf numFmtId="38" fontId="21" fillId="0" borderId="23" xfId="1" applyFont="1" applyBorder="1" applyAlignment="1">
      <alignment vertical="center"/>
    </xf>
    <xf numFmtId="0" fontId="21" fillId="0" borderId="24" xfId="9" applyFont="1" applyBorder="1" applyAlignment="1">
      <alignment horizontal="distributed" vertical="center"/>
    </xf>
    <xf numFmtId="0" fontId="21" fillId="0" borderId="25" xfId="9" applyFont="1" applyBorder="1" applyAlignment="1">
      <alignment vertical="center"/>
    </xf>
    <xf numFmtId="0" fontId="21" fillId="0" borderId="25" xfId="9" applyFont="1" applyBorder="1" applyAlignment="1">
      <alignment horizontal="distributed" vertical="center"/>
    </xf>
    <xf numFmtId="0" fontId="21" fillId="0" borderId="26" xfId="9" applyFont="1" applyBorder="1" applyAlignment="1">
      <alignment horizontal="distributed" vertical="center"/>
    </xf>
    <xf numFmtId="9" fontId="22" fillId="0" borderId="0" xfId="9" applyNumberFormat="1" applyFont="1" applyAlignment="1">
      <alignment vertical="center"/>
    </xf>
    <xf numFmtId="178" fontId="22" fillId="0" borderId="0" xfId="9" applyNumberFormat="1" applyFont="1" applyAlignment="1">
      <alignment vertical="center"/>
    </xf>
    <xf numFmtId="0" fontId="16" fillId="0" borderId="0" xfId="9" applyFont="1" applyAlignment="1">
      <alignment horizontal="right" vertical="center"/>
    </xf>
    <xf numFmtId="177" fontId="21" fillId="4" borderId="23" xfId="9" applyNumberFormat="1" applyFont="1" applyFill="1" applyBorder="1" applyAlignment="1">
      <alignment horizontal="right" vertical="center"/>
    </xf>
    <xf numFmtId="38" fontId="21" fillId="3" borderId="23" xfId="1" applyFont="1" applyFill="1" applyBorder="1" applyAlignment="1">
      <alignment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3" xfId="0" applyFont="1" applyBorder="1" applyAlignment="1">
      <alignment horizontal="distributed" vertical="center" indent="5"/>
    </xf>
    <xf numFmtId="0" fontId="0" fillId="0" borderId="14" xfId="0" applyBorder="1" applyAlignment="1">
      <alignment horizontal="distributed" vertical="center" indent="5"/>
    </xf>
    <xf numFmtId="0" fontId="0" fillId="0" borderId="15" xfId="0" applyBorder="1" applyAlignment="1">
      <alignment horizontal="distributed" vertical="center" indent="5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16" fillId="0" borderId="27" xfId="9" applyFont="1" applyBorder="1" applyAlignment="1">
      <alignment horizontal="center" vertical="center"/>
    </xf>
    <xf numFmtId="0" fontId="16" fillId="0" borderId="28" xfId="9" applyFont="1" applyBorder="1" applyAlignment="1">
      <alignment horizontal="center" vertical="center"/>
    </xf>
  </cellXfs>
  <cellStyles count="10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75" workbookViewId="0">
      <selection activeCell="C5" sqref="C5"/>
    </sheetView>
  </sheetViews>
  <sheetFormatPr defaultRowHeight="17.25" x14ac:dyDescent="0.15"/>
  <cols>
    <col min="1" max="1" width="5.625" style="2" customWidth="1"/>
    <col min="2" max="2" width="10.5" style="2" customWidth="1"/>
    <col min="3" max="3" width="3.625" style="2" customWidth="1"/>
    <col min="4" max="4" width="17.25" style="2" customWidth="1"/>
    <col min="5" max="5" width="4" style="2" customWidth="1"/>
    <col min="6" max="6" width="45.625" style="2" customWidth="1"/>
    <col min="7" max="7" width="7.875" style="2" customWidth="1"/>
    <col min="8" max="16384" width="9" style="2"/>
  </cols>
  <sheetData>
    <row r="1" spans="1:7" ht="19.5" customHeight="1" x14ac:dyDescent="0.15">
      <c r="A1" s="2" t="s">
        <v>5</v>
      </c>
    </row>
    <row r="2" spans="1:7" ht="19.5" customHeight="1" x14ac:dyDescent="0.15"/>
    <row r="3" spans="1:7" ht="19.5" customHeight="1" x14ac:dyDescent="0.15"/>
    <row r="4" spans="1:7" ht="19.5" customHeight="1" x14ac:dyDescent="0.15">
      <c r="C4" s="4" t="s">
        <v>6</v>
      </c>
    </row>
    <row r="5" spans="1:7" ht="19.5" customHeight="1" x14ac:dyDescent="0.15">
      <c r="C5" s="4"/>
    </row>
    <row r="6" spans="1:7" ht="19.5" customHeight="1" x14ac:dyDescent="0.15"/>
    <row r="7" spans="1:7" ht="18.75" x14ac:dyDescent="0.2">
      <c r="B7" s="9"/>
      <c r="C7" s="9"/>
      <c r="D7" s="9"/>
      <c r="E7" s="9"/>
      <c r="F7" s="9"/>
      <c r="G7" s="9"/>
    </row>
    <row r="8" spans="1:7" ht="18" customHeight="1" x14ac:dyDescent="0.15"/>
    <row r="9" spans="1:7" ht="18" customHeight="1" x14ac:dyDescent="0.15"/>
    <row r="10" spans="1:7" ht="33.75" customHeight="1" x14ac:dyDescent="0.2">
      <c r="D10" s="9"/>
    </row>
    <row r="11" spans="1:7" ht="33.75" customHeight="1" x14ac:dyDescent="0.15"/>
    <row r="12" spans="1:7" ht="42" customHeight="1" x14ac:dyDescent="0.15">
      <c r="B12" s="10"/>
      <c r="C12" s="10"/>
      <c r="D12" s="10"/>
      <c r="F12" s="8"/>
    </row>
    <row r="13" spans="1:7" ht="42" customHeight="1" x14ac:dyDescent="0.15">
      <c r="B13" s="10"/>
      <c r="C13" s="10"/>
      <c r="D13" s="10"/>
      <c r="F13" s="8"/>
    </row>
    <row r="14" spans="1:7" ht="42" customHeight="1" x14ac:dyDescent="0.15">
      <c r="B14" s="10"/>
      <c r="C14" s="10"/>
      <c r="D14" s="11"/>
      <c r="F14" s="8"/>
    </row>
    <row r="15" spans="1:7" ht="42" customHeight="1" x14ac:dyDescent="0.15">
      <c r="B15" s="10"/>
      <c r="C15" s="10"/>
      <c r="D15" s="11"/>
      <c r="F15" s="8"/>
    </row>
    <row r="16" spans="1:7" ht="42" customHeight="1" x14ac:dyDescent="0.15">
      <c r="B16" s="10"/>
      <c r="C16" s="10"/>
      <c r="D16" s="11"/>
      <c r="F16" s="8"/>
    </row>
    <row r="17" spans="2:6" ht="42" customHeight="1" x14ac:dyDescent="0.15">
      <c r="B17" s="10"/>
      <c r="C17" s="10"/>
      <c r="D17" s="11"/>
      <c r="F17" s="8"/>
    </row>
    <row r="18" spans="2:6" ht="42" customHeight="1" x14ac:dyDescent="0.15">
      <c r="B18" s="10"/>
      <c r="C18" s="10"/>
      <c r="D18" s="11"/>
      <c r="F18" s="8"/>
    </row>
    <row r="19" spans="2:6" ht="42" customHeight="1" x14ac:dyDescent="0.15">
      <c r="B19" s="10"/>
      <c r="C19" s="10"/>
      <c r="D19" s="11"/>
      <c r="F19" s="8"/>
    </row>
    <row r="20" spans="2:6" ht="42" customHeight="1" x14ac:dyDescent="0.15">
      <c r="B20" s="10"/>
      <c r="C20" s="10"/>
      <c r="D20" s="11"/>
      <c r="F20" s="8"/>
    </row>
    <row r="21" spans="2:6" ht="42" customHeight="1" x14ac:dyDescent="0.15">
      <c r="B21" s="10"/>
      <c r="C21" s="10"/>
      <c r="D21" s="11"/>
      <c r="F21" s="8"/>
    </row>
    <row r="22" spans="2:6" ht="42" customHeight="1" x14ac:dyDescent="0.15">
      <c r="B22" s="10"/>
      <c r="C22" s="10"/>
      <c r="D22" s="11"/>
      <c r="F22" s="8"/>
    </row>
    <row r="23" spans="2:6" ht="24" customHeight="1" x14ac:dyDescent="0.15">
      <c r="B23" s="7"/>
      <c r="C23" s="7"/>
      <c r="D23" s="7"/>
      <c r="E23" s="7"/>
      <c r="F23" s="7"/>
    </row>
    <row r="24" spans="2:6" ht="24" customHeight="1" x14ac:dyDescent="0.15">
      <c r="B24" s="7"/>
      <c r="C24" s="7"/>
      <c r="D24" s="6"/>
      <c r="F24" s="6"/>
    </row>
    <row r="25" spans="2:6" ht="24" customHeight="1" x14ac:dyDescent="0.15"/>
    <row r="26" spans="2:6" ht="24" customHeight="1" x14ac:dyDescent="0.15"/>
    <row r="27" spans="2:6" ht="24" customHeight="1" x14ac:dyDescent="0.15"/>
    <row r="28" spans="2:6" ht="24" customHeight="1" x14ac:dyDescent="0.15"/>
    <row r="29" spans="2:6" ht="24" customHeight="1" x14ac:dyDescent="0.15"/>
    <row r="30" spans="2:6" ht="24" customHeight="1" x14ac:dyDescent="0.15"/>
    <row r="31" spans="2:6" ht="24" customHeight="1" x14ac:dyDescent="0.15"/>
    <row r="32" spans="2:6" ht="24" customHeight="1" x14ac:dyDescent="0.15"/>
    <row r="33" ht="24" customHeight="1" x14ac:dyDescent="0.15"/>
    <row r="34" ht="24" customHeight="1" x14ac:dyDescent="0.15"/>
  </sheetData>
  <phoneticPr fontId="2"/>
  <pageMargins left="0.78740157480314965" right="0.43307086614173229" top="0.98425196850393704" bottom="0.98425196850393704" header="0.51181102362204722" footer="0.51181102362204722"/>
  <pageSetup paperSize="9" orientation="portrait" r:id="rId1"/>
  <headerFooter alignWithMargins="0">
    <oddFooter>&amp;C&amp;"ＭＳ Ｐ明朝,標準"-3-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topLeftCell="A8" workbookViewId="0">
      <selection activeCell="D20" sqref="D20"/>
    </sheetView>
  </sheetViews>
  <sheetFormatPr defaultRowHeight="13.5" x14ac:dyDescent="0.15"/>
  <cols>
    <col min="1" max="1" width="9" style="1"/>
    <col min="2" max="2" width="11.125" style="1" bestFit="1" customWidth="1"/>
    <col min="3" max="3" width="12.375" style="1" customWidth="1"/>
    <col min="4" max="4" width="18.75" style="1" customWidth="1"/>
    <col min="5" max="6" width="9" style="1"/>
    <col min="7" max="7" width="9.375" style="1" bestFit="1" customWidth="1"/>
    <col min="8" max="8" width="17.125" style="38" customWidth="1"/>
    <col min="9" max="9" width="11.125" style="1" customWidth="1"/>
    <col min="10" max="16384" width="9" style="1"/>
  </cols>
  <sheetData>
    <row r="1" spans="1:9" x14ac:dyDescent="0.15">
      <c r="A1" s="34" t="s">
        <v>70</v>
      </c>
      <c r="B1" s="34" t="s">
        <v>71</v>
      </c>
      <c r="C1" s="34" t="s">
        <v>72</v>
      </c>
      <c r="D1" s="34" t="s">
        <v>73</v>
      </c>
      <c r="F1" s="34" t="s">
        <v>74</v>
      </c>
      <c r="G1" s="34" t="s">
        <v>71</v>
      </c>
      <c r="H1" s="35" t="s">
        <v>73</v>
      </c>
      <c r="I1" s="34"/>
    </row>
    <row r="2" spans="1:9" x14ac:dyDescent="0.15">
      <c r="A2" s="34">
        <v>1</v>
      </c>
      <c r="B2" s="36">
        <v>314251</v>
      </c>
      <c r="C2" s="36">
        <f>B2</f>
        <v>314251</v>
      </c>
      <c r="D2" s="34" t="s">
        <v>75</v>
      </c>
      <c r="F2" s="34">
        <v>1</v>
      </c>
      <c r="G2" s="36">
        <v>3200</v>
      </c>
      <c r="H2" s="35" t="s">
        <v>81</v>
      </c>
      <c r="I2" s="39" t="s">
        <v>82</v>
      </c>
    </row>
    <row r="3" spans="1:9" x14ac:dyDescent="0.15">
      <c r="A3" s="34">
        <v>2</v>
      </c>
      <c r="B3" s="36">
        <v>250</v>
      </c>
      <c r="C3" s="36">
        <f t="shared" ref="C3:C16" si="0">C2+B3</f>
        <v>314501</v>
      </c>
      <c r="D3" s="34" t="s">
        <v>76</v>
      </c>
      <c r="F3" s="34">
        <v>2</v>
      </c>
      <c r="G3" s="36">
        <v>6528</v>
      </c>
      <c r="H3" s="35" t="s">
        <v>83</v>
      </c>
      <c r="I3" s="39" t="s">
        <v>84</v>
      </c>
    </row>
    <row r="4" spans="1:9" x14ac:dyDescent="0.15">
      <c r="A4" s="34">
        <v>3</v>
      </c>
      <c r="B4" s="36">
        <v>20000</v>
      </c>
      <c r="C4" s="36">
        <f t="shared" si="0"/>
        <v>334501</v>
      </c>
      <c r="D4" s="34" t="s">
        <v>80</v>
      </c>
      <c r="F4" s="34">
        <v>3</v>
      </c>
      <c r="G4" s="36">
        <v>488</v>
      </c>
      <c r="H4" s="35" t="s">
        <v>85</v>
      </c>
      <c r="I4" s="39" t="s">
        <v>86</v>
      </c>
    </row>
    <row r="5" spans="1:9" x14ac:dyDescent="0.15">
      <c r="A5" s="34">
        <v>4</v>
      </c>
      <c r="B5" s="36">
        <v>168</v>
      </c>
      <c r="C5" s="36">
        <f t="shared" si="0"/>
        <v>334669</v>
      </c>
      <c r="D5" s="34" t="s">
        <v>76</v>
      </c>
      <c r="F5" s="34">
        <v>4</v>
      </c>
      <c r="G5" s="36">
        <v>430</v>
      </c>
      <c r="H5" s="35" t="s">
        <v>87</v>
      </c>
      <c r="I5" s="39" t="s">
        <v>0</v>
      </c>
    </row>
    <row r="6" spans="1:9" x14ac:dyDescent="0.15">
      <c r="A6" s="34">
        <v>5</v>
      </c>
      <c r="B6" s="36"/>
      <c r="C6" s="36">
        <f t="shared" si="0"/>
        <v>334669</v>
      </c>
      <c r="D6" s="34"/>
      <c r="F6" s="34">
        <v>5</v>
      </c>
      <c r="G6" s="36">
        <v>3679</v>
      </c>
      <c r="H6" s="35" t="s">
        <v>88</v>
      </c>
      <c r="I6" s="39" t="s">
        <v>86</v>
      </c>
    </row>
    <row r="7" spans="1:9" x14ac:dyDescent="0.15">
      <c r="A7" s="34">
        <v>6</v>
      </c>
      <c r="B7" s="36"/>
      <c r="C7" s="36">
        <f t="shared" si="0"/>
        <v>334669</v>
      </c>
      <c r="D7" s="34"/>
      <c r="F7" s="34">
        <v>6</v>
      </c>
      <c r="G7" s="36">
        <v>315</v>
      </c>
      <c r="H7" s="35" t="s">
        <v>89</v>
      </c>
      <c r="I7" s="39" t="s">
        <v>86</v>
      </c>
    </row>
    <row r="8" spans="1:9" x14ac:dyDescent="0.15">
      <c r="A8" s="34">
        <v>7</v>
      </c>
      <c r="B8" s="36"/>
      <c r="C8" s="36">
        <f t="shared" si="0"/>
        <v>334669</v>
      </c>
      <c r="D8" s="34"/>
      <c r="F8" s="34">
        <v>7</v>
      </c>
      <c r="G8" s="36">
        <v>967</v>
      </c>
      <c r="H8" s="35" t="s">
        <v>90</v>
      </c>
      <c r="I8" s="39" t="s">
        <v>86</v>
      </c>
    </row>
    <row r="9" spans="1:9" x14ac:dyDescent="0.15">
      <c r="A9" s="34">
        <v>8</v>
      </c>
      <c r="B9" s="36"/>
      <c r="C9" s="36">
        <f t="shared" si="0"/>
        <v>334669</v>
      </c>
      <c r="D9" s="34"/>
      <c r="F9" s="34">
        <v>8</v>
      </c>
      <c r="G9" s="36">
        <v>835</v>
      </c>
      <c r="H9" s="35" t="s">
        <v>87</v>
      </c>
      <c r="I9" s="39" t="s">
        <v>0</v>
      </c>
    </row>
    <row r="10" spans="1:9" x14ac:dyDescent="0.15">
      <c r="A10" s="34">
        <v>9</v>
      </c>
      <c r="B10" s="36"/>
      <c r="C10" s="36">
        <f t="shared" si="0"/>
        <v>334669</v>
      </c>
      <c r="D10" s="34"/>
      <c r="F10" s="34">
        <v>9</v>
      </c>
      <c r="G10" s="36">
        <v>131</v>
      </c>
      <c r="H10" s="35" t="s">
        <v>89</v>
      </c>
      <c r="I10" s="39" t="s">
        <v>86</v>
      </c>
    </row>
    <row r="11" spans="1:9" x14ac:dyDescent="0.15">
      <c r="A11" s="34">
        <v>10</v>
      </c>
      <c r="B11" s="36"/>
      <c r="C11" s="36">
        <f t="shared" si="0"/>
        <v>334669</v>
      </c>
      <c r="D11" s="34"/>
      <c r="F11" s="34">
        <v>10</v>
      </c>
      <c r="G11" s="36"/>
      <c r="H11" s="35"/>
      <c r="I11" s="39"/>
    </row>
    <row r="12" spans="1:9" x14ac:dyDescent="0.15">
      <c r="A12" s="34">
        <v>11</v>
      </c>
      <c r="B12" s="36"/>
      <c r="C12" s="36">
        <f t="shared" si="0"/>
        <v>334669</v>
      </c>
      <c r="D12" s="34"/>
      <c r="F12" s="34">
        <v>11</v>
      </c>
      <c r="G12" s="36"/>
      <c r="H12" s="35"/>
      <c r="I12" s="39"/>
    </row>
    <row r="13" spans="1:9" x14ac:dyDescent="0.15">
      <c r="A13" s="34">
        <v>12</v>
      </c>
      <c r="B13" s="36"/>
      <c r="C13" s="36">
        <f t="shared" si="0"/>
        <v>334669</v>
      </c>
      <c r="D13" s="34"/>
      <c r="F13" s="34">
        <v>12</v>
      </c>
      <c r="G13" s="36"/>
      <c r="H13" s="35"/>
      <c r="I13" s="39"/>
    </row>
    <row r="14" spans="1:9" x14ac:dyDescent="0.15">
      <c r="A14" s="34">
        <v>13</v>
      </c>
      <c r="B14" s="36"/>
      <c r="C14" s="36">
        <f t="shared" si="0"/>
        <v>334669</v>
      </c>
      <c r="D14" s="34"/>
      <c r="F14" s="34">
        <v>13</v>
      </c>
      <c r="G14" s="36"/>
      <c r="H14" s="35"/>
      <c r="I14" s="39"/>
    </row>
    <row r="15" spans="1:9" x14ac:dyDescent="0.15">
      <c r="A15" s="34">
        <v>14</v>
      </c>
      <c r="B15" s="36"/>
      <c r="C15" s="36">
        <f t="shared" si="0"/>
        <v>334669</v>
      </c>
      <c r="D15" s="34"/>
      <c r="F15" s="34">
        <v>14</v>
      </c>
      <c r="G15" s="36"/>
      <c r="H15" s="35"/>
      <c r="I15" s="39"/>
    </row>
    <row r="16" spans="1:9" x14ac:dyDescent="0.15">
      <c r="A16" s="34">
        <v>15</v>
      </c>
      <c r="B16" s="36"/>
      <c r="C16" s="40">
        <f t="shared" si="0"/>
        <v>334669</v>
      </c>
      <c r="D16" s="34"/>
      <c r="F16" s="34">
        <v>15</v>
      </c>
      <c r="G16" s="36"/>
      <c r="H16" s="35"/>
      <c r="I16" s="39"/>
    </row>
    <row r="17" spans="2:9" x14ac:dyDescent="0.15">
      <c r="F17" s="34">
        <v>16</v>
      </c>
      <c r="G17" s="36"/>
      <c r="H17" s="35"/>
      <c r="I17" s="39"/>
    </row>
    <row r="18" spans="2:9" x14ac:dyDescent="0.15">
      <c r="B18" s="37"/>
      <c r="F18" s="34">
        <v>17</v>
      </c>
      <c r="G18" s="36"/>
      <c r="H18" s="35"/>
      <c r="I18" s="39"/>
    </row>
    <row r="19" spans="2:9" x14ac:dyDescent="0.15">
      <c r="C19" s="37">
        <f>B4</f>
        <v>20000</v>
      </c>
      <c r="D19" s="1" t="s">
        <v>77</v>
      </c>
      <c r="F19" s="34">
        <v>18</v>
      </c>
      <c r="G19" s="36"/>
      <c r="H19" s="35"/>
      <c r="I19" s="39"/>
    </row>
    <row r="20" spans="2:9" x14ac:dyDescent="0.15">
      <c r="C20" s="37">
        <f>B3+B5</f>
        <v>418</v>
      </c>
      <c r="D20" s="1" t="s">
        <v>78</v>
      </c>
      <c r="F20" s="34">
        <v>19</v>
      </c>
      <c r="G20" s="36"/>
      <c r="H20" s="35"/>
      <c r="I20" s="39"/>
    </row>
    <row r="21" spans="2:9" x14ac:dyDescent="0.15">
      <c r="F21" s="34">
        <v>20</v>
      </c>
      <c r="G21" s="36"/>
      <c r="H21" s="35"/>
      <c r="I21" s="39"/>
    </row>
    <row r="22" spans="2:9" x14ac:dyDescent="0.15">
      <c r="F22" s="34">
        <v>21</v>
      </c>
      <c r="G22" s="36"/>
      <c r="H22" s="35"/>
      <c r="I22" s="39"/>
    </row>
    <row r="23" spans="2:9" x14ac:dyDescent="0.15">
      <c r="F23" s="34">
        <v>22</v>
      </c>
      <c r="G23" s="36"/>
      <c r="H23" s="35"/>
      <c r="I23" s="39"/>
    </row>
    <row r="24" spans="2:9" x14ac:dyDescent="0.15">
      <c r="F24" s="34">
        <v>23</v>
      </c>
      <c r="G24" s="36"/>
      <c r="H24" s="35"/>
      <c r="I24" s="39"/>
    </row>
    <row r="25" spans="2:9" x14ac:dyDescent="0.15">
      <c r="F25" s="34"/>
      <c r="G25" s="36"/>
      <c r="H25" s="35"/>
      <c r="I25" s="39"/>
    </row>
    <row r="26" spans="2:9" x14ac:dyDescent="0.15">
      <c r="F26" s="34" t="s">
        <v>79</v>
      </c>
      <c r="G26" s="40">
        <f>SUM(G2:G25)</f>
        <v>16573</v>
      </c>
      <c r="H26" s="35"/>
      <c r="I26" s="34"/>
    </row>
    <row r="27" spans="2:9" x14ac:dyDescent="0.15">
      <c r="F27" s="34"/>
      <c r="G27" s="36"/>
      <c r="H27" s="35"/>
      <c r="I27" s="34"/>
    </row>
    <row r="29" spans="2:9" x14ac:dyDescent="0.15">
      <c r="G29" s="37">
        <f>G2</f>
        <v>3200</v>
      </c>
      <c r="H29" s="1" t="s">
        <v>82</v>
      </c>
    </row>
    <row r="30" spans="2:9" x14ac:dyDescent="0.15">
      <c r="G30" s="37">
        <f>G3</f>
        <v>6528</v>
      </c>
      <c r="H30" s="1" t="s">
        <v>91</v>
      </c>
    </row>
    <row r="31" spans="2:9" x14ac:dyDescent="0.15">
      <c r="G31" s="37">
        <f>G4+G6+G7+G8+G10</f>
        <v>5580</v>
      </c>
      <c r="H31" s="1" t="s">
        <v>1</v>
      </c>
    </row>
    <row r="32" spans="2:9" x14ac:dyDescent="0.15">
      <c r="G32" s="37">
        <f>G5+G9</f>
        <v>1265</v>
      </c>
      <c r="H32" s="38" t="s">
        <v>0</v>
      </c>
    </row>
    <row r="33" spans="7:7" x14ac:dyDescent="0.15">
      <c r="G33" s="41">
        <f>SUM(G29:G32)</f>
        <v>16573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opLeftCell="A4" workbookViewId="0">
      <selection activeCell="B10" sqref="B10:J10"/>
    </sheetView>
  </sheetViews>
  <sheetFormatPr defaultRowHeight="13.5" x14ac:dyDescent="0.15"/>
  <cols>
    <col min="1" max="1" width="4.125" customWidth="1"/>
    <col min="3" max="3" width="13" customWidth="1"/>
    <col min="10" max="10" width="8.625" customWidth="1"/>
  </cols>
  <sheetData>
    <row r="2" spans="1:10" ht="17.25" x14ac:dyDescent="0.15">
      <c r="B2" s="23"/>
      <c r="I2" s="104" t="s">
        <v>33</v>
      </c>
      <c r="J2" s="105"/>
    </row>
    <row r="3" spans="1:10" ht="23.25" customHeight="1" x14ac:dyDescent="0.15">
      <c r="B3" s="23"/>
      <c r="I3" s="31"/>
      <c r="J3" s="32"/>
    </row>
    <row r="4" spans="1:10" ht="23.25" customHeight="1" x14ac:dyDescent="0.15">
      <c r="A4" s="25"/>
      <c r="B4" s="103" t="s">
        <v>30</v>
      </c>
      <c r="C4" s="103"/>
      <c r="D4" s="103"/>
      <c r="E4" s="103"/>
      <c r="F4" s="103"/>
      <c r="G4" s="103"/>
      <c r="H4" s="103"/>
      <c r="I4" s="103"/>
      <c r="J4" s="103"/>
    </row>
    <row r="5" spans="1:10" ht="23.25" customHeight="1" x14ac:dyDescent="0.15">
      <c r="A5" s="25"/>
      <c r="B5" s="30"/>
      <c r="C5" s="30"/>
      <c r="D5" s="30"/>
      <c r="E5" s="30"/>
      <c r="F5" s="30"/>
      <c r="G5" s="30"/>
      <c r="H5" s="30"/>
      <c r="I5" s="30"/>
      <c r="J5" s="30"/>
    </row>
    <row r="6" spans="1:10" ht="23.25" customHeight="1" x14ac:dyDescent="0.15">
      <c r="A6" s="25"/>
      <c r="B6" s="26"/>
      <c r="C6" s="26"/>
      <c r="D6" s="26"/>
      <c r="E6" s="26"/>
      <c r="F6" s="26"/>
      <c r="G6" s="26"/>
      <c r="H6" s="26"/>
      <c r="I6" s="25"/>
      <c r="J6" s="25"/>
    </row>
    <row r="7" spans="1:10" ht="83.25" customHeight="1" x14ac:dyDescent="0.15">
      <c r="B7" s="102" t="s">
        <v>68</v>
      </c>
      <c r="C7" s="102"/>
      <c r="D7" s="102"/>
      <c r="E7" s="102"/>
      <c r="F7" s="102"/>
      <c r="G7" s="102"/>
      <c r="H7" s="102"/>
      <c r="I7" s="102"/>
      <c r="J7" s="102"/>
    </row>
    <row r="8" spans="1:10" ht="52.5" customHeight="1" x14ac:dyDescent="0.15">
      <c r="B8" s="102" t="s">
        <v>31</v>
      </c>
      <c r="C8" s="102"/>
      <c r="D8" s="102"/>
      <c r="E8" s="102"/>
      <c r="F8" s="102"/>
      <c r="G8" s="102"/>
      <c r="H8" s="102"/>
      <c r="I8" s="102"/>
      <c r="J8" s="102"/>
    </row>
    <row r="9" spans="1:10" ht="49.5" customHeight="1" x14ac:dyDescent="0.15">
      <c r="B9" s="102" t="s">
        <v>32</v>
      </c>
      <c r="C9" s="102"/>
      <c r="D9" s="102"/>
      <c r="E9" s="102"/>
      <c r="F9" s="102"/>
      <c r="G9" s="102"/>
      <c r="H9" s="102"/>
      <c r="I9" s="102"/>
      <c r="J9" s="102"/>
    </row>
    <row r="10" spans="1:10" ht="68.25" customHeight="1" x14ac:dyDescent="0.15">
      <c r="B10" s="102" t="s">
        <v>69</v>
      </c>
      <c r="C10" s="102"/>
      <c r="D10" s="102"/>
      <c r="E10" s="102"/>
      <c r="F10" s="102"/>
      <c r="G10" s="102"/>
      <c r="H10" s="102"/>
      <c r="I10" s="102"/>
      <c r="J10" s="102"/>
    </row>
    <row r="11" spans="1:10" ht="14.2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</row>
    <row r="13" spans="1:10" ht="15" customHeight="1" x14ac:dyDescent="0.15">
      <c r="A13" s="5"/>
      <c r="B13" s="5"/>
      <c r="C13" s="5"/>
      <c r="D13" s="5"/>
      <c r="E13" s="5"/>
      <c r="F13" s="5"/>
      <c r="G13" s="5"/>
      <c r="H13" s="5"/>
      <c r="I13" s="28"/>
      <c r="J13" s="5"/>
    </row>
    <row r="14" spans="1:10" ht="14.25" x14ac:dyDescent="0.15">
      <c r="A14" s="25"/>
      <c r="C14" s="24"/>
      <c r="D14" s="24"/>
      <c r="E14" s="24"/>
      <c r="F14" s="24"/>
      <c r="G14" s="24"/>
      <c r="H14" s="24"/>
      <c r="I14" s="24"/>
      <c r="J14" s="24"/>
    </row>
  </sheetData>
  <mergeCells count="6">
    <mergeCell ref="B10:J10"/>
    <mergeCell ref="B4:J4"/>
    <mergeCell ref="I2:J2"/>
    <mergeCell ref="B7:J7"/>
    <mergeCell ref="B8:J8"/>
    <mergeCell ref="B9:J9"/>
  </mergeCells>
  <phoneticPr fontId="2"/>
  <pageMargins left="0.78740157480314965" right="0.47244094488188981" top="0.9055118110236221" bottom="0.6692913385826772" header="0.51181102362204722" footer="0.43307086614173229"/>
  <pageSetup paperSize="9" orientation="portrait" r:id="rId1"/>
  <headerFooter alignWithMargins="0">
    <oddFooter>&amp;C&amp;"ＭＳ Ｐ明朝,標準"-&amp;P+12-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5" sqref="C5"/>
    </sheetView>
  </sheetViews>
  <sheetFormatPr defaultRowHeight="13.5" x14ac:dyDescent="0.15"/>
  <cols>
    <col min="1" max="1" width="6" customWidth="1"/>
    <col min="2" max="2" width="7.125" hidden="1" customWidth="1"/>
    <col min="3" max="3" width="16.375" customWidth="1"/>
    <col min="4" max="4" width="17.625" customWidth="1"/>
    <col min="5" max="5" width="8.75" customWidth="1"/>
    <col min="6" max="6" width="18.5" customWidth="1"/>
    <col min="7" max="7" width="11" bestFit="1" customWidth="1"/>
    <col min="8" max="8" width="5.25" bestFit="1" customWidth="1"/>
  </cols>
  <sheetData>
    <row r="1" spans="1:8" ht="18.75" customHeight="1" x14ac:dyDescent="0.15">
      <c r="A1" s="3"/>
      <c r="B1" s="3"/>
      <c r="C1" s="2" t="s">
        <v>66</v>
      </c>
      <c r="E1" s="3"/>
      <c r="F1" s="3"/>
      <c r="G1" s="3"/>
    </row>
    <row r="2" spans="1:8" ht="9.75" customHeight="1" x14ac:dyDescent="0.15">
      <c r="A2" s="3"/>
      <c r="B2" s="3"/>
      <c r="C2" s="3"/>
      <c r="D2" s="3"/>
      <c r="E2" s="3"/>
      <c r="F2" s="3"/>
      <c r="G2" s="3"/>
    </row>
    <row r="3" spans="1:8" ht="16.5" customHeight="1" thickBot="1" x14ac:dyDescent="0.2">
      <c r="A3" s="12"/>
      <c r="B3" s="13" t="s">
        <v>7</v>
      </c>
      <c r="C3" s="14" t="s">
        <v>67</v>
      </c>
      <c r="D3" s="106" t="s">
        <v>8</v>
      </c>
      <c r="E3" s="107"/>
      <c r="F3" s="108"/>
      <c r="G3" s="15" t="s">
        <v>9</v>
      </c>
      <c r="H3" s="15" t="s">
        <v>10</v>
      </c>
    </row>
    <row r="4" spans="1:8" ht="19.5" customHeight="1" thickTop="1" x14ac:dyDescent="0.15">
      <c r="A4" s="33">
        <v>1</v>
      </c>
      <c r="B4" s="16" t="s">
        <v>11</v>
      </c>
      <c r="C4" s="43" t="s">
        <v>180</v>
      </c>
      <c r="D4" s="44" t="s">
        <v>4</v>
      </c>
      <c r="E4" s="45"/>
      <c r="F4" s="46"/>
      <c r="G4" s="42"/>
      <c r="H4" s="42"/>
    </row>
    <row r="5" spans="1:8" ht="19.5" customHeight="1" x14ac:dyDescent="0.15">
      <c r="A5" s="33">
        <v>2</v>
      </c>
      <c r="B5" s="17" t="s">
        <v>64</v>
      </c>
      <c r="C5" s="48" t="s">
        <v>92</v>
      </c>
      <c r="D5" s="49" t="s">
        <v>12</v>
      </c>
      <c r="E5" s="50"/>
      <c r="F5" s="51"/>
      <c r="G5" s="47"/>
      <c r="H5" s="47"/>
    </row>
    <row r="6" spans="1:8" ht="19.5" customHeight="1" x14ac:dyDescent="0.15">
      <c r="A6" s="33">
        <v>3</v>
      </c>
      <c r="B6" s="17" t="s">
        <v>64</v>
      </c>
      <c r="C6" s="22" t="s">
        <v>25</v>
      </c>
      <c r="D6" s="52" t="s">
        <v>14</v>
      </c>
      <c r="E6" s="53" t="s">
        <v>93</v>
      </c>
      <c r="F6" s="51" t="s">
        <v>94</v>
      </c>
      <c r="G6" s="54" t="s">
        <v>95</v>
      </c>
      <c r="H6" s="54"/>
    </row>
    <row r="7" spans="1:8" ht="19.5" customHeight="1" x14ac:dyDescent="0.15">
      <c r="A7" s="33">
        <v>4</v>
      </c>
      <c r="B7" s="18" t="s">
        <v>16</v>
      </c>
      <c r="C7" s="22" t="s">
        <v>96</v>
      </c>
      <c r="D7" s="52" t="s">
        <v>14</v>
      </c>
      <c r="E7" s="53" t="s">
        <v>17</v>
      </c>
      <c r="F7" s="51" t="s">
        <v>97</v>
      </c>
      <c r="G7" s="54" t="s">
        <v>98</v>
      </c>
      <c r="H7" s="54"/>
    </row>
    <row r="8" spans="1:8" ht="19.5" customHeight="1" x14ac:dyDescent="0.15">
      <c r="A8" s="33">
        <v>5</v>
      </c>
      <c r="B8" s="18" t="s">
        <v>16</v>
      </c>
      <c r="C8" s="22" t="s">
        <v>99</v>
      </c>
      <c r="D8" s="52" t="s">
        <v>14</v>
      </c>
      <c r="E8" s="53" t="s">
        <v>17</v>
      </c>
      <c r="F8" s="51" t="s">
        <v>100</v>
      </c>
      <c r="G8" s="54" t="s">
        <v>101</v>
      </c>
      <c r="H8" s="54"/>
    </row>
    <row r="9" spans="1:8" ht="19.5" customHeight="1" x14ac:dyDescent="0.15">
      <c r="A9" s="33">
        <v>6</v>
      </c>
      <c r="B9" s="18" t="s">
        <v>16</v>
      </c>
      <c r="C9" s="22" t="s">
        <v>102</v>
      </c>
      <c r="D9" s="52" t="s">
        <v>14</v>
      </c>
      <c r="E9" s="53" t="s">
        <v>17</v>
      </c>
      <c r="F9" s="51" t="s">
        <v>103</v>
      </c>
      <c r="G9" s="54" t="s">
        <v>104</v>
      </c>
      <c r="H9" s="54"/>
    </row>
    <row r="10" spans="1:8" ht="19.5" customHeight="1" x14ac:dyDescent="0.15">
      <c r="A10" s="33">
        <v>7</v>
      </c>
      <c r="B10" s="18" t="s">
        <v>16</v>
      </c>
      <c r="C10" s="22" t="s">
        <v>13</v>
      </c>
      <c r="D10" s="52" t="s">
        <v>14</v>
      </c>
      <c r="E10" s="53" t="s">
        <v>17</v>
      </c>
      <c r="F10" s="51" t="s">
        <v>105</v>
      </c>
      <c r="G10" s="54" t="s">
        <v>15</v>
      </c>
      <c r="H10" s="54"/>
    </row>
    <row r="11" spans="1:8" ht="19.5" customHeight="1" x14ac:dyDescent="0.15">
      <c r="A11" s="33">
        <v>8</v>
      </c>
      <c r="B11" s="18" t="s">
        <v>16</v>
      </c>
      <c r="C11" s="22" t="s">
        <v>106</v>
      </c>
      <c r="D11" s="52" t="s">
        <v>14</v>
      </c>
      <c r="E11" s="53" t="s">
        <v>17</v>
      </c>
      <c r="F11" s="51" t="s">
        <v>19</v>
      </c>
      <c r="G11" s="54" t="s">
        <v>20</v>
      </c>
      <c r="H11" s="54"/>
    </row>
    <row r="12" spans="1:8" ht="19.5" customHeight="1" thickBot="1" x14ac:dyDescent="0.2">
      <c r="A12" s="33">
        <v>9</v>
      </c>
      <c r="B12" s="19" t="s">
        <v>16</v>
      </c>
      <c r="C12" s="55" t="s">
        <v>107</v>
      </c>
      <c r="D12" s="56" t="s">
        <v>14</v>
      </c>
      <c r="E12" s="57" t="s">
        <v>17</v>
      </c>
      <c r="F12" s="58" t="s">
        <v>108</v>
      </c>
      <c r="G12" s="59" t="s">
        <v>109</v>
      </c>
      <c r="H12" s="59"/>
    </row>
    <row r="13" spans="1:8" ht="19.5" customHeight="1" thickTop="1" x14ac:dyDescent="0.15">
      <c r="A13" s="33">
        <v>10</v>
      </c>
      <c r="B13" s="20" t="s">
        <v>2</v>
      </c>
      <c r="C13" s="48" t="s">
        <v>110</v>
      </c>
      <c r="D13" s="49" t="s">
        <v>21</v>
      </c>
      <c r="E13" s="50"/>
      <c r="F13" s="51"/>
      <c r="G13" s="47"/>
      <c r="H13" s="47"/>
    </row>
    <row r="14" spans="1:8" ht="19.5" customHeight="1" thickBot="1" x14ac:dyDescent="0.2">
      <c r="A14" s="33">
        <v>11</v>
      </c>
      <c r="B14" s="21" t="s">
        <v>65</v>
      </c>
      <c r="C14" s="61" t="s">
        <v>111</v>
      </c>
      <c r="D14" s="62" t="s">
        <v>112</v>
      </c>
      <c r="E14" s="63" t="s">
        <v>113</v>
      </c>
      <c r="F14" s="64"/>
      <c r="G14" s="60"/>
      <c r="H14" s="60"/>
    </row>
    <row r="15" spans="1:8" ht="19.5" customHeight="1" thickTop="1" x14ac:dyDescent="0.15">
      <c r="A15" s="33">
        <v>12</v>
      </c>
      <c r="B15" s="16" t="s">
        <v>22</v>
      </c>
      <c r="C15" s="43" t="s">
        <v>114</v>
      </c>
      <c r="D15" s="44" t="s">
        <v>3</v>
      </c>
      <c r="E15" s="109" t="s">
        <v>115</v>
      </c>
      <c r="F15" s="110"/>
      <c r="G15" s="65"/>
      <c r="H15" s="65"/>
    </row>
    <row r="16" spans="1:8" ht="19.5" customHeight="1" x14ac:dyDescent="0.15">
      <c r="A16" s="33">
        <v>13</v>
      </c>
      <c r="B16" s="17" t="s">
        <v>22</v>
      </c>
      <c r="C16" s="48" t="s">
        <v>116</v>
      </c>
      <c r="D16" s="49" t="s">
        <v>3</v>
      </c>
      <c r="E16" s="111" t="s">
        <v>117</v>
      </c>
      <c r="F16" s="112"/>
      <c r="G16" s="66"/>
      <c r="H16" s="66"/>
    </row>
    <row r="17" spans="1:8" ht="19.5" customHeight="1" x14ac:dyDescent="0.15">
      <c r="A17" s="33">
        <v>14</v>
      </c>
      <c r="B17" s="17" t="s">
        <v>22</v>
      </c>
      <c r="C17" s="67" t="s">
        <v>118</v>
      </c>
      <c r="D17" s="49" t="s">
        <v>3</v>
      </c>
      <c r="E17" s="53" t="s">
        <v>23</v>
      </c>
      <c r="F17" s="47"/>
      <c r="G17" s="66"/>
      <c r="H17" s="66"/>
    </row>
    <row r="18" spans="1:8" ht="19.5" customHeight="1" x14ac:dyDescent="0.15">
      <c r="A18" s="33">
        <v>15</v>
      </c>
      <c r="B18" s="17" t="s">
        <v>22</v>
      </c>
      <c r="C18" s="67" t="s">
        <v>119</v>
      </c>
      <c r="D18" s="49" t="s">
        <v>3</v>
      </c>
      <c r="E18" s="53" t="s">
        <v>23</v>
      </c>
      <c r="F18" s="47"/>
      <c r="G18" s="66"/>
      <c r="H18" s="66"/>
    </row>
    <row r="19" spans="1:8" ht="19.5" customHeight="1" x14ac:dyDescent="0.15">
      <c r="A19" s="33">
        <v>16</v>
      </c>
      <c r="B19" s="17" t="s">
        <v>22</v>
      </c>
      <c r="C19" s="67" t="s">
        <v>120</v>
      </c>
      <c r="D19" s="49" t="s">
        <v>3</v>
      </c>
      <c r="E19" s="53" t="s">
        <v>23</v>
      </c>
      <c r="F19" s="47"/>
      <c r="G19" s="66"/>
      <c r="H19" s="66"/>
    </row>
    <row r="20" spans="1:8" ht="19.5" customHeight="1" x14ac:dyDescent="0.15">
      <c r="A20" s="33">
        <v>17</v>
      </c>
      <c r="B20" s="17" t="s">
        <v>22</v>
      </c>
      <c r="C20" s="67" t="s">
        <v>121</v>
      </c>
      <c r="D20" s="49" t="s">
        <v>3</v>
      </c>
      <c r="E20" s="53" t="s">
        <v>23</v>
      </c>
      <c r="F20" s="47"/>
      <c r="G20" s="66"/>
      <c r="H20" s="66"/>
    </row>
    <row r="21" spans="1:8" ht="19.5" customHeight="1" x14ac:dyDescent="0.15">
      <c r="A21" s="33">
        <v>18</v>
      </c>
      <c r="B21" s="17" t="s">
        <v>22</v>
      </c>
      <c r="C21" s="67" t="s">
        <v>122</v>
      </c>
      <c r="D21" s="49" t="s">
        <v>3</v>
      </c>
      <c r="E21" s="53" t="s">
        <v>23</v>
      </c>
      <c r="F21" s="47"/>
      <c r="G21" s="66"/>
      <c r="H21" s="66"/>
    </row>
    <row r="22" spans="1:8" ht="19.5" customHeight="1" x14ac:dyDescent="0.15">
      <c r="A22" s="33">
        <v>19</v>
      </c>
      <c r="B22" s="17" t="s">
        <v>22</v>
      </c>
      <c r="C22" s="67" t="s">
        <v>123</v>
      </c>
      <c r="D22" s="49" t="s">
        <v>3</v>
      </c>
      <c r="E22" s="53" t="s">
        <v>23</v>
      </c>
      <c r="F22" s="47"/>
      <c r="G22" s="66"/>
      <c r="H22" s="66"/>
    </row>
    <row r="23" spans="1:8" ht="19.5" customHeight="1" x14ac:dyDescent="0.15">
      <c r="A23" s="33">
        <v>20</v>
      </c>
      <c r="B23" s="17" t="s">
        <v>22</v>
      </c>
      <c r="C23" s="67" t="s">
        <v>124</v>
      </c>
      <c r="D23" s="49" t="s">
        <v>3</v>
      </c>
      <c r="E23" s="53" t="s">
        <v>23</v>
      </c>
      <c r="F23" s="47"/>
      <c r="G23" s="66"/>
      <c r="H23" s="66"/>
    </row>
    <row r="24" spans="1:8" ht="19.5" customHeight="1" x14ac:dyDescent="0.15">
      <c r="A24" s="33">
        <v>21</v>
      </c>
      <c r="B24" s="20" t="s">
        <v>22</v>
      </c>
      <c r="C24" s="68" t="s">
        <v>125</v>
      </c>
      <c r="D24" s="69" t="s">
        <v>14</v>
      </c>
      <c r="E24" s="70" t="s">
        <v>16</v>
      </c>
      <c r="F24" s="71" t="s">
        <v>24</v>
      </c>
      <c r="G24" s="72" t="s">
        <v>126</v>
      </c>
      <c r="H24" s="72"/>
    </row>
    <row r="25" spans="1:8" ht="19.5" customHeight="1" x14ac:dyDescent="0.15">
      <c r="A25" s="33">
        <v>22</v>
      </c>
      <c r="B25" s="17" t="s">
        <v>22</v>
      </c>
      <c r="C25" s="22" t="s">
        <v>127</v>
      </c>
      <c r="D25" s="52" t="s">
        <v>14</v>
      </c>
      <c r="E25" s="53" t="s">
        <v>16</v>
      </c>
      <c r="F25" s="51" t="s">
        <v>128</v>
      </c>
      <c r="G25" s="54" t="s">
        <v>129</v>
      </c>
      <c r="H25" s="54"/>
    </row>
    <row r="26" spans="1:8" ht="19.5" customHeight="1" x14ac:dyDescent="0.15">
      <c r="A26" s="33">
        <v>23</v>
      </c>
      <c r="B26" s="17" t="s">
        <v>22</v>
      </c>
      <c r="C26" s="22" t="s">
        <v>130</v>
      </c>
      <c r="D26" s="52" t="s">
        <v>14</v>
      </c>
      <c r="E26" s="53" t="s">
        <v>16</v>
      </c>
      <c r="F26" s="51" t="s">
        <v>18</v>
      </c>
      <c r="G26" s="54" t="s">
        <v>131</v>
      </c>
      <c r="H26" s="54"/>
    </row>
    <row r="27" spans="1:8" ht="19.5" customHeight="1" x14ac:dyDescent="0.15">
      <c r="A27" s="33">
        <v>24</v>
      </c>
      <c r="B27" s="17" t="s">
        <v>22</v>
      </c>
      <c r="C27" s="22" t="s">
        <v>132</v>
      </c>
      <c r="D27" s="52" t="s">
        <v>14</v>
      </c>
      <c r="E27" s="53" t="s">
        <v>16</v>
      </c>
      <c r="F27" s="51" t="s">
        <v>133</v>
      </c>
      <c r="G27" s="54" t="s">
        <v>134</v>
      </c>
      <c r="H27" s="54"/>
    </row>
    <row r="28" spans="1:8" ht="19.5" customHeight="1" x14ac:dyDescent="0.15">
      <c r="A28" s="33">
        <v>25</v>
      </c>
      <c r="B28" s="17" t="s">
        <v>22</v>
      </c>
      <c r="C28" s="22" t="s">
        <v>135</v>
      </c>
      <c r="D28" s="52" t="s">
        <v>14</v>
      </c>
      <c r="E28" s="53" t="s">
        <v>16</v>
      </c>
      <c r="F28" s="51" t="s">
        <v>136</v>
      </c>
      <c r="G28" s="54" t="s">
        <v>137</v>
      </c>
      <c r="H28" s="54"/>
    </row>
    <row r="29" spans="1:8" ht="19.5" customHeight="1" x14ac:dyDescent="0.15">
      <c r="A29" s="33">
        <v>26</v>
      </c>
      <c r="B29" s="17" t="s">
        <v>22</v>
      </c>
      <c r="C29" s="22" t="s">
        <v>138</v>
      </c>
      <c r="D29" s="52" t="s">
        <v>14</v>
      </c>
      <c r="E29" s="53" t="s">
        <v>16</v>
      </c>
      <c r="F29" s="51" t="s">
        <v>139</v>
      </c>
      <c r="G29" s="54" t="s">
        <v>140</v>
      </c>
      <c r="H29" s="54"/>
    </row>
    <row r="30" spans="1:8" ht="19.5" customHeight="1" x14ac:dyDescent="0.15">
      <c r="A30" s="33">
        <v>27</v>
      </c>
      <c r="B30" s="17" t="s">
        <v>22</v>
      </c>
      <c r="C30" s="22" t="s">
        <v>141</v>
      </c>
      <c r="D30" s="52" t="s">
        <v>14</v>
      </c>
      <c r="E30" s="53" t="s">
        <v>16</v>
      </c>
      <c r="F30" s="51" t="s">
        <v>142</v>
      </c>
      <c r="G30" s="54" t="s">
        <v>143</v>
      </c>
      <c r="H30" s="54"/>
    </row>
    <row r="31" spans="1:8" ht="19.5" customHeight="1" x14ac:dyDescent="0.15">
      <c r="A31" s="33">
        <v>28</v>
      </c>
      <c r="B31" s="17" t="s">
        <v>22</v>
      </c>
      <c r="C31" s="22" t="s">
        <v>144</v>
      </c>
      <c r="D31" s="52" t="s">
        <v>14</v>
      </c>
      <c r="E31" s="53" t="s">
        <v>16</v>
      </c>
      <c r="F31" s="51" t="s">
        <v>145</v>
      </c>
      <c r="G31" s="54" t="s">
        <v>146</v>
      </c>
      <c r="H31" s="54"/>
    </row>
    <row r="32" spans="1:8" ht="19.5" customHeight="1" x14ac:dyDescent="0.15">
      <c r="A32" s="33">
        <v>29</v>
      </c>
      <c r="B32" s="17" t="s">
        <v>22</v>
      </c>
      <c r="C32" s="22" t="s">
        <v>147</v>
      </c>
      <c r="D32" s="52" t="s">
        <v>14</v>
      </c>
      <c r="E32" s="53" t="s">
        <v>16</v>
      </c>
      <c r="F32" s="51" t="s">
        <v>148</v>
      </c>
      <c r="G32" s="54" t="s">
        <v>149</v>
      </c>
      <c r="H32" s="54"/>
    </row>
    <row r="33" spans="1:8" ht="19.5" customHeight="1" x14ac:dyDescent="0.15">
      <c r="A33" s="33">
        <v>30</v>
      </c>
      <c r="B33" s="17" t="s">
        <v>22</v>
      </c>
      <c r="C33" s="22" t="s">
        <v>150</v>
      </c>
      <c r="D33" s="52" t="s">
        <v>14</v>
      </c>
      <c r="E33" s="53" t="s">
        <v>16</v>
      </c>
      <c r="F33" s="51" t="s">
        <v>151</v>
      </c>
      <c r="G33" s="54" t="s">
        <v>152</v>
      </c>
      <c r="H33" s="54"/>
    </row>
    <row r="34" spans="1:8" ht="19.5" customHeight="1" x14ac:dyDescent="0.15">
      <c r="A34" s="33">
        <v>31</v>
      </c>
      <c r="B34" s="17" t="s">
        <v>22</v>
      </c>
      <c r="C34" s="22" t="s">
        <v>153</v>
      </c>
      <c r="D34" s="52" t="s">
        <v>14</v>
      </c>
      <c r="E34" s="53" t="s">
        <v>16</v>
      </c>
      <c r="F34" s="51" t="s">
        <v>154</v>
      </c>
      <c r="G34" s="54" t="s">
        <v>155</v>
      </c>
      <c r="H34" s="54"/>
    </row>
    <row r="35" spans="1:8" ht="19.5" customHeight="1" x14ac:dyDescent="0.15">
      <c r="A35" s="33">
        <v>32</v>
      </c>
      <c r="B35" s="17" t="s">
        <v>22</v>
      </c>
      <c r="C35" s="22" t="s">
        <v>156</v>
      </c>
      <c r="D35" s="52" t="s">
        <v>14</v>
      </c>
      <c r="E35" s="53" t="s">
        <v>16</v>
      </c>
      <c r="F35" s="51" t="s">
        <v>157</v>
      </c>
      <c r="G35" s="54" t="s">
        <v>158</v>
      </c>
      <c r="H35" s="54"/>
    </row>
    <row r="36" spans="1:8" ht="19.5" customHeight="1" x14ac:dyDescent="0.15">
      <c r="A36" s="33">
        <v>33</v>
      </c>
      <c r="B36" s="17" t="s">
        <v>22</v>
      </c>
      <c r="C36" s="22" t="s">
        <v>159</v>
      </c>
      <c r="D36" s="52" t="s">
        <v>14</v>
      </c>
      <c r="E36" s="53" t="s">
        <v>16</v>
      </c>
      <c r="F36" s="51" t="s">
        <v>160</v>
      </c>
      <c r="G36" s="54" t="s">
        <v>161</v>
      </c>
      <c r="H36" s="54"/>
    </row>
    <row r="37" spans="1:8" ht="19.5" customHeight="1" x14ac:dyDescent="0.15">
      <c r="A37" s="33">
        <v>34</v>
      </c>
      <c r="B37" s="17" t="s">
        <v>22</v>
      </c>
      <c r="C37" s="22" t="s">
        <v>162</v>
      </c>
      <c r="D37" s="52" t="s">
        <v>14</v>
      </c>
      <c r="E37" s="53" t="s">
        <v>16</v>
      </c>
      <c r="F37" s="51" t="s">
        <v>163</v>
      </c>
      <c r="G37" s="54" t="s">
        <v>164</v>
      </c>
      <c r="H37" s="54"/>
    </row>
    <row r="38" spans="1:8" ht="19.5" customHeight="1" x14ac:dyDescent="0.15">
      <c r="A38" s="33">
        <v>35</v>
      </c>
      <c r="B38" s="17" t="s">
        <v>22</v>
      </c>
      <c r="C38" s="22" t="s">
        <v>165</v>
      </c>
      <c r="D38" s="52" t="s">
        <v>14</v>
      </c>
      <c r="E38" s="53" t="s">
        <v>16</v>
      </c>
      <c r="F38" s="51" t="s">
        <v>166</v>
      </c>
      <c r="G38" s="54" t="s">
        <v>167</v>
      </c>
      <c r="H38" s="54"/>
    </row>
    <row r="39" spans="1:8" ht="19.5" customHeight="1" x14ac:dyDescent="0.15">
      <c r="A39" s="33">
        <v>36</v>
      </c>
      <c r="B39" s="17" t="s">
        <v>22</v>
      </c>
      <c r="C39" s="22" t="s">
        <v>168</v>
      </c>
      <c r="D39" s="52" t="s">
        <v>14</v>
      </c>
      <c r="E39" s="53" t="s">
        <v>16</v>
      </c>
      <c r="F39" s="51" t="s">
        <v>26</v>
      </c>
      <c r="G39" s="54" t="s">
        <v>169</v>
      </c>
      <c r="H39" s="54"/>
    </row>
    <row r="40" spans="1:8" ht="19.5" customHeight="1" x14ac:dyDescent="0.15">
      <c r="A40" s="33">
        <v>37</v>
      </c>
      <c r="B40" s="17" t="s">
        <v>22</v>
      </c>
      <c r="C40" s="22" t="s">
        <v>170</v>
      </c>
      <c r="D40" s="52" t="s">
        <v>14</v>
      </c>
      <c r="E40" s="53" t="s">
        <v>16</v>
      </c>
      <c r="F40" s="51" t="s">
        <v>171</v>
      </c>
      <c r="G40" s="54" t="s">
        <v>172</v>
      </c>
      <c r="H40" s="54"/>
    </row>
    <row r="41" spans="1:8" ht="19.5" customHeight="1" x14ac:dyDescent="0.15">
      <c r="A41" s="33">
        <v>38</v>
      </c>
      <c r="B41" s="17" t="s">
        <v>22</v>
      </c>
      <c r="C41" s="22" t="s">
        <v>173</v>
      </c>
      <c r="D41" s="52" t="s">
        <v>14</v>
      </c>
      <c r="E41" s="53" t="s">
        <v>16</v>
      </c>
      <c r="F41" s="51" t="s">
        <v>174</v>
      </c>
      <c r="G41" s="54" t="s">
        <v>175</v>
      </c>
      <c r="H41" s="54"/>
    </row>
    <row r="42" spans="1:8" ht="19.5" customHeight="1" x14ac:dyDescent="0.15">
      <c r="A42" s="33">
        <v>39</v>
      </c>
      <c r="B42" s="17" t="s">
        <v>22</v>
      </c>
      <c r="C42" s="22" t="s">
        <v>176</v>
      </c>
      <c r="D42" s="52" t="s">
        <v>14</v>
      </c>
      <c r="E42" s="53" t="s">
        <v>16</v>
      </c>
      <c r="F42" s="51" t="s">
        <v>177</v>
      </c>
      <c r="G42" s="54" t="s">
        <v>178</v>
      </c>
      <c r="H42" s="54"/>
    </row>
    <row r="43" spans="1:8" ht="19.5" customHeight="1" x14ac:dyDescent="0.15">
      <c r="A43" s="33">
        <v>40</v>
      </c>
      <c r="B43" s="17" t="s">
        <v>22</v>
      </c>
      <c r="C43" s="73" t="s">
        <v>179</v>
      </c>
      <c r="D43" s="74" t="s">
        <v>27</v>
      </c>
      <c r="E43" s="53" t="s">
        <v>28</v>
      </c>
      <c r="F43" s="75"/>
      <c r="G43" s="76" t="s">
        <v>29</v>
      </c>
      <c r="H43" s="54"/>
    </row>
  </sheetData>
  <mergeCells count="3">
    <mergeCell ref="D3:F3"/>
    <mergeCell ref="E15:F15"/>
    <mergeCell ref="E16:F16"/>
  </mergeCells>
  <phoneticPr fontId="2"/>
  <pageMargins left="0.94488188976377963" right="0.51181102362204722" top="0.70866141732283472" bottom="0.47244094488188981" header="0.51181102362204722" footer="0.23622047244094491"/>
  <pageSetup paperSize="9" orientation="portrait" r:id="rId1"/>
  <headerFooter alignWithMargins="0">
    <oddFooter>&amp;C&amp;"ＭＳ Ｐ明朝,標準"-14-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G22" sqref="G22"/>
    </sheetView>
  </sheetViews>
  <sheetFormatPr defaultRowHeight="14.25" x14ac:dyDescent="0.15"/>
  <cols>
    <col min="1" max="1" width="15.5" style="78" customWidth="1"/>
    <col min="2" max="2" width="17.875" style="78" customWidth="1"/>
    <col min="3" max="4" width="17.625" style="78" customWidth="1"/>
    <col min="5" max="5" width="14" style="78" customWidth="1"/>
    <col min="6" max="6" width="3.25" style="78" customWidth="1"/>
    <col min="7" max="7" width="9" style="79"/>
    <col min="8" max="16384" width="9" style="78"/>
  </cols>
  <sheetData>
    <row r="1" spans="1:7" ht="20.100000000000001" customHeight="1" thickBot="1" x14ac:dyDescent="0.2">
      <c r="A1" s="77" t="s">
        <v>181</v>
      </c>
      <c r="F1" s="99" t="s">
        <v>189</v>
      </c>
      <c r="G1" s="97"/>
    </row>
    <row r="2" spans="1:7" ht="20.100000000000001" customHeight="1" x14ac:dyDescent="0.15">
      <c r="A2" s="84" t="s">
        <v>34</v>
      </c>
      <c r="B2" s="80" t="s">
        <v>183</v>
      </c>
      <c r="C2" s="80" t="s">
        <v>184</v>
      </c>
      <c r="D2" s="80" t="s">
        <v>185</v>
      </c>
      <c r="E2" s="113" t="s">
        <v>186</v>
      </c>
      <c r="F2" s="114"/>
      <c r="G2" s="97"/>
    </row>
    <row r="3" spans="1:7" ht="20.100000000000001" customHeight="1" x14ac:dyDescent="0.15">
      <c r="A3" s="93" t="s">
        <v>35</v>
      </c>
      <c r="B3" s="89">
        <f>SUM(B5:B34)</f>
        <v>220900</v>
      </c>
      <c r="C3" s="89">
        <f>SUM(C5:C34)</f>
        <v>147800</v>
      </c>
      <c r="D3" s="89">
        <f>SUM(D5:D34)</f>
        <v>73100</v>
      </c>
      <c r="E3" s="88">
        <f>C3/B3*100</f>
        <v>66.90810321412404</v>
      </c>
      <c r="F3" s="85"/>
      <c r="G3" s="98"/>
    </row>
    <row r="4" spans="1:7" ht="20.100000000000001" customHeight="1" x14ac:dyDescent="0.15">
      <c r="A4" s="94"/>
      <c r="B4" s="90"/>
      <c r="C4" s="90"/>
      <c r="D4" s="90"/>
      <c r="E4" s="91"/>
      <c r="F4" s="85"/>
      <c r="G4" s="81"/>
    </row>
    <row r="5" spans="1:7" ht="20.100000000000001" customHeight="1" x14ac:dyDescent="0.15">
      <c r="A5" s="95" t="s">
        <v>36</v>
      </c>
      <c r="B5" s="90">
        <v>16200</v>
      </c>
      <c r="C5" s="90">
        <v>5900</v>
      </c>
      <c r="D5" s="87">
        <f t="shared" ref="D5:D34" si="0">B5-C5</f>
        <v>10300</v>
      </c>
      <c r="E5" s="88">
        <f t="shared" ref="E5:E34" si="1">C5/B5*100</f>
        <v>36.419753086419753</v>
      </c>
      <c r="F5" s="85"/>
      <c r="G5" s="81"/>
    </row>
    <row r="6" spans="1:7" ht="20.100000000000001" customHeight="1" x14ac:dyDescent="0.15">
      <c r="A6" s="95" t="s">
        <v>37</v>
      </c>
      <c r="B6" s="90">
        <v>24100</v>
      </c>
      <c r="C6" s="90">
        <v>18700</v>
      </c>
      <c r="D6" s="87">
        <f t="shared" si="0"/>
        <v>5400</v>
      </c>
      <c r="E6" s="88">
        <f t="shared" si="1"/>
        <v>77.593360995850631</v>
      </c>
      <c r="F6" s="85"/>
      <c r="G6" s="81"/>
    </row>
    <row r="7" spans="1:7" ht="20.100000000000001" customHeight="1" x14ac:dyDescent="0.15">
      <c r="A7" s="95" t="s">
        <v>38</v>
      </c>
      <c r="B7" s="90">
        <v>15000</v>
      </c>
      <c r="C7" s="90">
        <v>6900</v>
      </c>
      <c r="D7" s="87">
        <f t="shared" si="0"/>
        <v>8100</v>
      </c>
      <c r="E7" s="88">
        <f t="shared" si="1"/>
        <v>46</v>
      </c>
      <c r="F7" s="85"/>
      <c r="G7" s="81"/>
    </row>
    <row r="8" spans="1:7" ht="20.100000000000001" customHeight="1" x14ac:dyDescent="0.15">
      <c r="A8" s="95" t="s">
        <v>39</v>
      </c>
      <c r="B8" s="90">
        <v>4000</v>
      </c>
      <c r="C8" s="90">
        <v>4000</v>
      </c>
      <c r="D8" s="87">
        <f t="shared" si="0"/>
        <v>0</v>
      </c>
      <c r="E8" s="88">
        <f t="shared" si="1"/>
        <v>100</v>
      </c>
      <c r="F8" s="85"/>
      <c r="G8" s="81"/>
    </row>
    <row r="9" spans="1:7" ht="20.100000000000001" customHeight="1" x14ac:dyDescent="0.15">
      <c r="A9" s="95" t="s">
        <v>40</v>
      </c>
      <c r="B9" s="90">
        <v>12900</v>
      </c>
      <c r="C9" s="90">
        <v>10600</v>
      </c>
      <c r="D9" s="87">
        <f t="shared" si="0"/>
        <v>2300</v>
      </c>
      <c r="E9" s="88">
        <f t="shared" si="1"/>
        <v>82.170542635658919</v>
      </c>
      <c r="F9" s="85"/>
      <c r="G9" s="81"/>
    </row>
    <row r="10" spans="1:7" ht="20.100000000000001" customHeight="1" x14ac:dyDescent="0.15">
      <c r="A10" s="95" t="s">
        <v>41</v>
      </c>
      <c r="B10" s="90">
        <v>8600</v>
      </c>
      <c r="C10" s="90">
        <v>4600</v>
      </c>
      <c r="D10" s="87">
        <f t="shared" si="0"/>
        <v>4000</v>
      </c>
      <c r="E10" s="88">
        <f t="shared" si="1"/>
        <v>53.488372093023251</v>
      </c>
      <c r="F10" s="85"/>
      <c r="G10" s="81"/>
    </row>
    <row r="11" spans="1:7" ht="20.100000000000001" customHeight="1" x14ac:dyDescent="0.15">
      <c r="A11" s="95" t="s">
        <v>42</v>
      </c>
      <c r="B11" s="90">
        <v>3200</v>
      </c>
      <c r="C11" s="90">
        <v>3100</v>
      </c>
      <c r="D11" s="87">
        <f t="shared" si="0"/>
        <v>100</v>
      </c>
      <c r="E11" s="88">
        <f t="shared" si="1"/>
        <v>96.875</v>
      </c>
      <c r="F11" s="85"/>
      <c r="G11" s="81"/>
    </row>
    <row r="12" spans="1:7" ht="20.100000000000001" customHeight="1" x14ac:dyDescent="0.15">
      <c r="A12" s="95" t="s">
        <v>43</v>
      </c>
      <c r="B12" s="90">
        <v>3000</v>
      </c>
      <c r="C12" s="90">
        <v>3000</v>
      </c>
      <c r="D12" s="87">
        <f t="shared" si="0"/>
        <v>0</v>
      </c>
      <c r="E12" s="88">
        <f t="shared" si="1"/>
        <v>100</v>
      </c>
      <c r="F12" s="85"/>
      <c r="G12" s="81"/>
    </row>
    <row r="13" spans="1:7" ht="20.100000000000001" customHeight="1" x14ac:dyDescent="0.15">
      <c r="A13" s="95" t="s">
        <v>44</v>
      </c>
      <c r="B13" s="90">
        <v>1800</v>
      </c>
      <c r="C13" s="90">
        <v>0</v>
      </c>
      <c r="D13" s="87">
        <f t="shared" si="0"/>
        <v>1800</v>
      </c>
      <c r="E13" s="88">
        <f t="shared" si="1"/>
        <v>0</v>
      </c>
      <c r="F13" s="85"/>
      <c r="G13" s="81"/>
    </row>
    <row r="14" spans="1:7" ht="20.100000000000001" customHeight="1" x14ac:dyDescent="0.15">
      <c r="A14" s="95" t="s">
        <v>45</v>
      </c>
      <c r="B14" s="90">
        <v>4600</v>
      </c>
      <c r="C14" s="90">
        <v>2000</v>
      </c>
      <c r="D14" s="87">
        <f t="shared" si="0"/>
        <v>2600</v>
      </c>
      <c r="E14" s="88">
        <f>C14/B14*100</f>
        <v>43.478260869565219</v>
      </c>
      <c r="F14" s="85"/>
      <c r="G14" s="81"/>
    </row>
    <row r="15" spans="1:7" ht="20.100000000000001" customHeight="1" x14ac:dyDescent="0.15">
      <c r="A15" s="95" t="s">
        <v>46</v>
      </c>
      <c r="B15" s="90">
        <v>16800</v>
      </c>
      <c r="C15" s="90">
        <v>9200</v>
      </c>
      <c r="D15" s="87">
        <f t="shared" si="0"/>
        <v>7600</v>
      </c>
      <c r="E15" s="88">
        <f t="shared" si="1"/>
        <v>54.761904761904766</v>
      </c>
      <c r="F15" s="85"/>
      <c r="G15" s="81"/>
    </row>
    <row r="16" spans="1:7" ht="20.100000000000001" customHeight="1" x14ac:dyDescent="0.15">
      <c r="A16" s="95" t="s">
        <v>47</v>
      </c>
      <c r="B16" s="90">
        <v>5200</v>
      </c>
      <c r="C16" s="90">
        <v>4200</v>
      </c>
      <c r="D16" s="87">
        <f t="shared" si="0"/>
        <v>1000</v>
      </c>
      <c r="E16" s="88">
        <f t="shared" si="1"/>
        <v>80.769230769230774</v>
      </c>
      <c r="F16" s="85"/>
      <c r="G16" s="81"/>
    </row>
    <row r="17" spans="1:7" ht="20.100000000000001" customHeight="1" x14ac:dyDescent="0.15">
      <c r="A17" s="95" t="s">
        <v>48</v>
      </c>
      <c r="B17" s="90">
        <v>6100</v>
      </c>
      <c r="C17" s="90">
        <v>2700</v>
      </c>
      <c r="D17" s="87">
        <f t="shared" si="0"/>
        <v>3400</v>
      </c>
      <c r="E17" s="88">
        <f t="shared" si="1"/>
        <v>44.26229508196721</v>
      </c>
      <c r="F17" s="85"/>
      <c r="G17" s="81"/>
    </row>
    <row r="18" spans="1:7" ht="20.100000000000001" customHeight="1" x14ac:dyDescent="0.15">
      <c r="A18" s="95" t="s">
        <v>49</v>
      </c>
      <c r="B18" s="90">
        <v>800</v>
      </c>
      <c r="C18" s="90">
        <v>500</v>
      </c>
      <c r="D18" s="87">
        <f t="shared" si="0"/>
        <v>300</v>
      </c>
      <c r="E18" s="88">
        <f t="shared" si="1"/>
        <v>62.5</v>
      </c>
      <c r="F18" s="85"/>
      <c r="G18" s="81"/>
    </row>
    <row r="19" spans="1:7" ht="20.100000000000001" customHeight="1" x14ac:dyDescent="0.15">
      <c r="A19" s="95" t="s">
        <v>50</v>
      </c>
      <c r="B19" s="90">
        <v>1700</v>
      </c>
      <c r="C19" s="90">
        <v>500</v>
      </c>
      <c r="D19" s="87">
        <f t="shared" si="0"/>
        <v>1200</v>
      </c>
      <c r="E19" s="88">
        <f t="shared" si="1"/>
        <v>29.411764705882355</v>
      </c>
      <c r="F19" s="85"/>
      <c r="G19" s="81"/>
    </row>
    <row r="20" spans="1:7" ht="20.100000000000001" customHeight="1" x14ac:dyDescent="0.15">
      <c r="A20" s="95" t="s">
        <v>51</v>
      </c>
      <c r="B20" s="90">
        <v>1300</v>
      </c>
      <c r="C20" s="90">
        <v>0</v>
      </c>
      <c r="D20" s="87">
        <f t="shared" si="0"/>
        <v>1300</v>
      </c>
      <c r="E20" s="88">
        <f t="shared" si="1"/>
        <v>0</v>
      </c>
      <c r="F20" s="85"/>
      <c r="G20" s="81"/>
    </row>
    <row r="21" spans="1:7" ht="20.100000000000001" customHeight="1" x14ac:dyDescent="0.15">
      <c r="A21" s="95" t="s">
        <v>52</v>
      </c>
      <c r="B21" s="90">
        <v>2700</v>
      </c>
      <c r="C21" s="90">
        <v>300</v>
      </c>
      <c r="D21" s="87">
        <f t="shared" si="0"/>
        <v>2400</v>
      </c>
      <c r="E21" s="88">
        <f t="shared" si="1"/>
        <v>11.111111111111111</v>
      </c>
      <c r="F21" s="85"/>
      <c r="G21" s="81"/>
    </row>
    <row r="22" spans="1:7" ht="20.100000000000001" customHeight="1" x14ac:dyDescent="0.15">
      <c r="A22" s="95" t="s">
        <v>53</v>
      </c>
      <c r="B22" s="90">
        <v>3000</v>
      </c>
      <c r="C22" s="90">
        <v>1900</v>
      </c>
      <c r="D22" s="87">
        <f t="shared" si="0"/>
        <v>1100</v>
      </c>
      <c r="E22" s="88">
        <f t="shared" si="1"/>
        <v>63.333333333333329</v>
      </c>
      <c r="F22" s="85"/>
      <c r="G22" s="81"/>
    </row>
    <row r="23" spans="1:7" ht="20.100000000000001" customHeight="1" x14ac:dyDescent="0.15">
      <c r="A23" s="95" t="s">
        <v>54</v>
      </c>
      <c r="B23" s="90">
        <v>800</v>
      </c>
      <c r="C23" s="90">
        <v>600</v>
      </c>
      <c r="D23" s="87">
        <f t="shared" si="0"/>
        <v>200</v>
      </c>
      <c r="E23" s="88">
        <f t="shared" si="1"/>
        <v>75</v>
      </c>
      <c r="F23" s="85"/>
      <c r="G23" s="81"/>
    </row>
    <row r="24" spans="1:7" ht="20.100000000000001" customHeight="1" x14ac:dyDescent="0.15">
      <c r="A24" s="95" t="s">
        <v>55</v>
      </c>
      <c r="B24" s="90">
        <v>21000</v>
      </c>
      <c r="C24" s="90">
        <v>19800</v>
      </c>
      <c r="D24" s="87">
        <f t="shared" si="0"/>
        <v>1200</v>
      </c>
      <c r="E24" s="88">
        <f t="shared" si="1"/>
        <v>94.285714285714278</v>
      </c>
      <c r="F24" s="85"/>
      <c r="G24" s="81"/>
    </row>
    <row r="25" spans="1:7" ht="20.100000000000001" customHeight="1" x14ac:dyDescent="0.15">
      <c r="A25" s="95" t="s">
        <v>56</v>
      </c>
      <c r="B25" s="90">
        <v>18300</v>
      </c>
      <c r="C25" s="90">
        <v>16000</v>
      </c>
      <c r="D25" s="87">
        <f t="shared" si="0"/>
        <v>2300</v>
      </c>
      <c r="E25" s="88">
        <f t="shared" si="1"/>
        <v>87.431693989071036</v>
      </c>
      <c r="F25" s="85"/>
      <c r="G25" s="81"/>
    </row>
    <row r="26" spans="1:7" ht="20.100000000000001" customHeight="1" x14ac:dyDescent="0.15">
      <c r="A26" s="95" t="s">
        <v>57</v>
      </c>
      <c r="B26" s="90">
        <v>5200</v>
      </c>
      <c r="C26" s="90">
        <v>4200</v>
      </c>
      <c r="D26" s="87">
        <f t="shared" si="0"/>
        <v>1000</v>
      </c>
      <c r="E26" s="88">
        <f t="shared" si="1"/>
        <v>80.769230769230774</v>
      </c>
      <c r="F26" s="85"/>
      <c r="G26" s="81"/>
    </row>
    <row r="27" spans="1:7" ht="20.100000000000001" customHeight="1" x14ac:dyDescent="0.15">
      <c r="A27" s="95" t="s">
        <v>58</v>
      </c>
      <c r="B27" s="90">
        <v>16100</v>
      </c>
      <c r="C27" s="90">
        <v>9300</v>
      </c>
      <c r="D27" s="87">
        <f t="shared" si="0"/>
        <v>6800</v>
      </c>
      <c r="E27" s="88">
        <f t="shared" si="1"/>
        <v>57.763975155279503</v>
      </c>
      <c r="F27" s="85"/>
      <c r="G27" s="81"/>
    </row>
    <row r="28" spans="1:7" ht="20.100000000000001" customHeight="1" x14ac:dyDescent="0.15">
      <c r="A28" s="95" t="s">
        <v>59</v>
      </c>
      <c r="B28" s="90">
        <v>1600</v>
      </c>
      <c r="C28" s="90">
        <v>900</v>
      </c>
      <c r="D28" s="87">
        <f t="shared" si="0"/>
        <v>700</v>
      </c>
      <c r="E28" s="88">
        <f t="shared" si="1"/>
        <v>56.25</v>
      </c>
      <c r="F28" s="85"/>
      <c r="G28" s="81"/>
    </row>
    <row r="29" spans="1:7" ht="20.100000000000001" customHeight="1" x14ac:dyDescent="0.15">
      <c r="A29" s="95" t="s">
        <v>45</v>
      </c>
      <c r="B29" s="90">
        <v>3300</v>
      </c>
      <c r="C29" s="90">
        <v>3300</v>
      </c>
      <c r="D29" s="87">
        <f t="shared" si="0"/>
        <v>0</v>
      </c>
      <c r="E29" s="88">
        <f t="shared" si="1"/>
        <v>100</v>
      </c>
      <c r="F29" s="85"/>
      <c r="G29" s="81"/>
    </row>
    <row r="30" spans="1:7" ht="20.100000000000001" customHeight="1" x14ac:dyDescent="0.15">
      <c r="A30" s="95" t="s">
        <v>60</v>
      </c>
      <c r="B30" s="90">
        <v>2000</v>
      </c>
      <c r="C30" s="90">
        <v>900</v>
      </c>
      <c r="D30" s="87">
        <f t="shared" si="0"/>
        <v>1100</v>
      </c>
      <c r="E30" s="88">
        <f t="shared" si="1"/>
        <v>45</v>
      </c>
      <c r="F30" s="85"/>
      <c r="G30" s="81"/>
    </row>
    <row r="31" spans="1:7" ht="20.100000000000001" customHeight="1" x14ac:dyDescent="0.15">
      <c r="A31" s="95" t="s">
        <v>61</v>
      </c>
      <c r="B31" s="90">
        <v>12200</v>
      </c>
      <c r="C31" s="90">
        <v>8000</v>
      </c>
      <c r="D31" s="87">
        <f t="shared" si="0"/>
        <v>4200</v>
      </c>
      <c r="E31" s="88">
        <f t="shared" si="1"/>
        <v>65.573770491803273</v>
      </c>
      <c r="F31" s="85"/>
      <c r="G31" s="81"/>
    </row>
    <row r="32" spans="1:7" ht="20.100000000000001" customHeight="1" x14ac:dyDescent="0.15">
      <c r="A32" s="95" t="s">
        <v>62</v>
      </c>
      <c r="B32" s="90">
        <v>4800</v>
      </c>
      <c r="C32" s="90">
        <v>2100</v>
      </c>
      <c r="D32" s="87">
        <f t="shared" si="0"/>
        <v>2700</v>
      </c>
      <c r="E32" s="88">
        <f t="shared" si="1"/>
        <v>43.75</v>
      </c>
      <c r="F32" s="85"/>
      <c r="G32" s="81"/>
    </row>
    <row r="33" spans="1:7" ht="20.100000000000001" customHeight="1" x14ac:dyDescent="0.15">
      <c r="A33" s="95" t="s">
        <v>63</v>
      </c>
      <c r="B33" s="90">
        <v>3900</v>
      </c>
      <c r="C33" s="90">
        <v>3900</v>
      </c>
      <c r="D33" s="87">
        <f t="shared" si="0"/>
        <v>0</v>
      </c>
      <c r="E33" s="88">
        <f t="shared" si="1"/>
        <v>100</v>
      </c>
      <c r="F33" s="85"/>
      <c r="G33" s="81"/>
    </row>
    <row r="34" spans="1:7" ht="20.100000000000001" customHeight="1" thickBot="1" x14ac:dyDescent="0.2">
      <c r="A34" s="96" t="s">
        <v>187</v>
      </c>
      <c r="B34" s="92">
        <v>700</v>
      </c>
      <c r="C34" s="92">
        <v>700</v>
      </c>
      <c r="D34" s="101">
        <f t="shared" si="0"/>
        <v>0</v>
      </c>
      <c r="E34" s="100">
        <f t="shared" si="1"/>
        <v>100</v>
      </c>
      <c r="F34" s="86"/>
    </row>
    <row r="35" spans="1:7" ht="20.100000000000001" customHeight="1" x14ac:dyDescent="0.15">
      <c r="A35" s="82" t="s">
        <v>182</v>
      </c>
      <c r="B35" s="29"/>
      <c r="C35" s="29"/>
      <c r="D35" s="29"/>
      <c r="E35" s="29"/>
      <c r="F35" s="83"/>
    </row>
    <row r="36" spans="1:7" ht="20.100000000000001" customHeight="1" x14ac:dyDescent="0.15">
      <c r="A36" s="82" t="s">
        <v>188</v>
      </c>
      <c r="B36" s="29"/>
      <c r="C36" s="29"/>
      <c r="D36" s="29"/>
      <c r="E36" s="29"/>
      <c r="F36" s="83"/>
    </row>
    <row r="37" spans="1:7" ht="16.5" customHeight="1" x14ac:dyDescent="0.15">
      <c r="B37" s="29"/>
      <c r="C37" s="29"/>
      <c r="D37" s="29"/>
      <c r="E37" s="29"/>
      <c r="F37" s="83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役員選出</vt:lpstr>
      <vt:lpstr>決算計算書</vt:lpstr>
      <vt:lpstr>経過</vt:lpstr>
      <vt:lpstr>名簿</vt:lpstr>
      <vt:lpstr>一級河川の現況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sdn122</dc:creator>
  <cp:lastPrinted>2018-12-13T02:10:49Z</cp:lastPrinted>
  <dcterms:created xsi:type="dcterms:W3CDTF">2005-08-16T06:30:41Z</dcterms:created>
  <dcterms:modified xsi:type="dcterms:W3CDTF">2023-03-02T06:46:45Z</dcterms:modified>
</cp:coreProperties>
</file>