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SKFLSV-01.saku-vdi.local\netprofile$\redirect\i2364\Desktop\R2更新データ（統計係）\"/>
    </mc:Choice>
  </mc:AlternateContent>
  <bookViews>
    <workbookView xWindow="0" yWindow="0" windowWidth="12630" windowHeight="9690" activeTab="2"/>
  </bookViews>
  <sheets>
    <sheet name="H30" sheetId="15" r:id="rId1"/>
    <sheet name="R1" sheetId="17" r:id="rId2"/>
    <sheet name="比較" sheetId="14" r:id="rId3"/>
  </sheets>
  <calcPr calcId="152511"/>
</workbook>
</file>

<file path=xl/calcChain.xml><?xml version="1.0" encoding="utf-8"?>
<calcChain xmlns="http://schemas.openxmlformats.org/spreadsheetml/2006/main">
  <c r="M9" i="17" l="1"/>
  <c r="R31" i="17" l="1"/>
  <c r="Q31" i="17"/>
  <c r="O31" i="17"/>
  <c r="N31" i="17"/>
  <c r="K31" i="17"/>
  <c r="J31" i="17"/>
  <c r="H31" i="17"/>
  <c r="G31" i="17"/>
  <c r="E31" i="17"/>
  <c r="D31" i="17"/>
  <c r="S30" i="17"/>
  <c r="P30" i="17"/>
  <c r="L30" i="17"/>
  <c r="I30" i="17"/>
  <c r="F30" i="17"/>
  <c r="S29" i="17"/>
  <c r="P29" i="17"/>
  <c r="L29" i="17"/>
  <c r="I29" i="17"/>
  <c r="F29" i="17"/>
  <c r="S28" i="17"/>
  <c r="P28" i="17"/>
  <c r="L28" i="17"/>
  <c r="I28" i="17"/>
  <c r="F28" i="17"/>
  <c r="S27" i="17"/>
  <c r="P27" i="17"/>
  <c r="L27" i="17"/>
  <c r="I27" i="17"/>
  <c r="F27" i="17"/>
  <c r="S26" i="17"/>
  <c r="C26" i="17"/>
  <c r="M26" i="17"/>
  <c r="P26" i="17"/>
  <c r="L26" i="17"/>
  <c r="I26" i="17"/>
  <c r="F26" i="17"/>
  <c r="S25" i="17"/>
  <c r="P25" i="17"/>
  <c r="L25" i="17"/>
  <c r="I25" i="17"/>
  <c r="F25" i="17"/>
  <c r="S24" i="17"/>
  <c r="C24" i="17"/>
  <c r="M24" i="17"/>
  <c r="P24" i="17"/>
  <c r="L24" i="17"/>
  <c r="I24" i="17"/>
  <c r="F24" i="17"/>
  <c r="S23" i="17"/>
  <c r="C23" i="17"/>
  <c r="M23" i="17"/>
  <c r="P23" i="17"/>
  <c r="L23" i="17"/>
  <c r="I23" i="17"/>
  <c r="F23" i="17"/>
  <c r="S22" i="17"/>
  <c r="P22" i="17"/>
  <c r="L22" i="17"/>
  <c r="I22" i="17"/>
  <c r="F22" i="17"/>
  <c r="S21" i="17"/>
  <c r="C21" i="17"/>
  <c r="M21" i="17"/>
  <c r="P21" i="17"/>
  <c r="L21" i="17"/>
  <c r="I21" i="17"/>
  <c r="F21" i="17"/>
  <c r="S20" i="17"/>
  <c r="P20" i="17"/>
  <c r="L20" i="17"/>
  <c r="I20" i="17"/>
  <c r="F20" i="17"/>
  <c r="S19" i="17"/>
  <c r="P19" i="17"/>
  <c r="L19" i="17"/>
  <c r="I19" i="17"/>
  <c r="F19" i="17"/>
  <c r="S18" i="17"/>
  <c r="P18" i="17"/>
  <c r="L18" i="17"/>
  <c r="I18" i="17"/>
  <c r="F18" i="17"/>
  <c r="S17" i="17"/>
  <c r="C17" i="17"/>
  <c r="M17" i="17"/>
  <c r="P17" i="17"/>
  <c r="L17" i="17"/>
  <c r="I17" i="17"/>
  <c r="F17" i="17"/>
  <c r="S16" i="17"/>
  <c r="P16" i="17"/>
  <c r="L16" i="17"/>
  <c r="I16" i="17"/>
  <c r="F16" i="17"/>
  <c r="S15" i="17"/>
  <c r="P15" i="17"/>
  <c r="L15" i="17"/>
  <c r="I15" i="17"/>
  <c r="F15" i="17"/>
  <c r="C15" i="17"/>
  <c r="M15" i="17"/>
  <c r="S14" i="17"/>
  <c r="P14" i="17"/>
  <c r="L14" i="17"/>
  <c r="I14" i="17"/>
  <c r="F14" i="17"/>
  <c r="S13" i="17"/>
  <c r="P13" i="17"/>
  <c r="L13" i="17"/>
  <c r="I13" i="17"/>
  <c r="F13" i="17"/>
  <c r="S12" i="17"/>
  <c r="C12" i="17"/>
  <c r="M12" i="17"/>
  <c r="P12" i="17"/>
  <c r="L12" i="17"/>
  <c r="I12" i="17"/>
  <c r="F12" i="17"/>
  <c r="S11" i="17"/>
  <c r="C11" i="17"/>
  <c r="M11" i="17"/>
  <c r="P11" i="17"/>
  <c r="L11" i="17"/>
  <c r="I11" i="17"/>
  <c r="F11" i="17"/>
  <c r="S10" i="17"/>
  <c r="C10" i="17"/>
  <c r="P10" i="17"/>
  <c r="L10" i="17"/>
  <c r="I10" i="17"/>
  <c r="F10" i="17"/>
  <c r="S9" i="17"/>
  <c r="P9" i="17"/>
  <c r="L9" i="17"/>
  <c r="I9" i="17"/>
  <c r="F9" i="17"/>
  <c r="M31" i="15"/>
  <c r="M9" i="15"/>
  <c r="C9" i="15"/>
  <c r="P10" i="15"/>
  <c r="R31" i="15"/>
  <c r="Q31" i="15"/>
  <c r="O31" i="15"/>
  <c r="N31" i="15"/>
  <c r="K31" i="15"/>
  <c r="J31" i="15"/>
  <c r="H31" i="15"/>
  <c r="G31" i="15"/>
  <c r="E31" i="15"/>
  <c r="D31" i="15"/>
  <c r="S30" i="15"/>
  <c r="P30" i="15"/>
  <c r="L30" i="15"/>
  <c r="I30" i="15"/>
  <c r="F30" i="15"/>
  <c r="S29" i="15"/>
  <c r="P29" i="15"/>
  <c r="L29" i="15"/>
  <c r="I29" i="15"/>
  <c r="F29" i="15"/>
  <c r="S28" i="15"/>
  <c r="P28" i="15"/>
  <c r="L28" i="15"/>
  <c r="I28" i="15"/>
  <c r="C28" i="15"/>
  <c r="M28" i="15"/>
  <c r="F28" i="15"/>
  <c r="S27" i="15"/>
  <c r="P27" i="15"/>
  <c r="L27" i="15"/>
  <c r="I27" i="15"/>
  <c r="F27" i="15"/>
  <c r="S26" i="15"/>
  <c r="P26" i="15"/>
  <c r="L26" i="15"/>
  <c r="I26" i="15"/>
  <c r="F26" i="15"/>
  <c r="S25" i="15"/>
  <c r="P25" i="15"/>
  <c r="L25" i="15"/>
  <c r="I25" i="15"/>
  <c r="F25" i="15"/>
  <c r="S24" i="15"/>
  <c r="P24" i="15"/>
  <c r="L24" i="15"/>
  <c r="I24" i="15"/>
  <c r="F24" i="15"/>
  <c r="S23" i="15"/>
  <c r="P23" i="15"/>
  <c r="L23" i="15"/>
  <c r="I23" i="15"/>
  <c r="F23" i="15"/>
  <c r="S22" i="15"/>
  <c r="P22" i="15"/>
  <c r="L22" i="15"/>
  <c r="I22" i="15"/>
  <c r="F22" i="15"/>
  <c r="S21" i="15"/>
  <c r="P21" i="15"/>
  <c r="L21" i="15"/>
  <c r="I21" i="15"/>
  <c r="F21" i="15"/>
  <c r="S20" i="15"/>
  <c r="P20" i="15"/>
  <c r="L20" i="15"/>
  <c r="I20" i="15"/>
  <c r="F20" i="15"/>
  <c r="S19" i="15"/>
  <c r="P19" i="15"/>
  <c r="L19" i="15"/>
  <c r="C19" i="15"/>
  <c r="M19" i="15"/>
  <c r="I19" i="15"/>
  <c r="F19" i="15"/>
  <c r="S18" i="15"/>
  <c r="P18" i="15"/>
  <c r="L18" i="15"/>
  <c r="I18" i="15"/>
  <c r="F18" i="15"/>
  <c r="S17" i="15"/>
  <c r="P17" i="15"/>
  <c r="L17" i="15"/>
  <c r="I17" i="15"/>
  <c r="F17" i="15"/>
  <c r="S16" i="15"/>
  <c r="P16" i="15"/>
  <c r="L16" i="15"/>
  <c r="I16" i="15"/>
  <c r="F16" i="15"/>
  <c r="S15" i="15"/>
  <c r="P15" i="15"/>
  <c r="L15" i="15"/>
  <c r="I15" i="15"/>
  <c r="F15" i="15"/>
  <c r="S14" i="15"/>
  <c r="P14" i="15"/>
  <c r="L14" i="15"/>
  <c r="I14" i="15"/>
  <c r="F14" i="15"/>
  <c r="S13" i="15"/>
  <c r="P13" i="15"/>
  <c r="L13" i="15"/>
  <c r="I13" i="15"/>
  <c r="F13" i="15"/>
  <c r="S12" i="15"/>
  <c r="P12" i="15"/>
  <c r="L12" i="15"/>
  <c r="I12" i="15"/>
  <c r="F12" i="15"/>
  <c r="S11" i="15"/>
  <c r="P11" i="15"/>
  <c r="L11" i="15"/>
  <c r="I11" i="15"/>
  <c r="F11" i="15"/>
  <c r="S10" i="15"/>
  <c r="L10" i="15"/>
  <c r="I10" i="15"/>
  <c r="F10" i="15"/>
  <c r="S9" i="15"/>
  <c r="P9" i="15"/>
  <c r="L9" i="15"/>
  <c r="I9" i="15"/>
  <c r="F9" i="15"/>
  <c r="C26" i="15"/>
  <c r="M26" i="15"/>
  <c r="C27" i="15"/>
  <c r="M27" i="15"/>
  <c r="C30" i="15"/>
  <c r="M30" i="15"/>
  <c r="C29" i="15"/>
  <c r="M29" i="15"/>
  <c r="C25" i="15"/>
  <c r="M25" i="15"/>
  <c r="C24" i="15"/>
  <c r="M24" i="15"/>
  <c r="C23" i="15"/>
  <c r="M23" i="15"/>
  <c r="C22" i="15"/>
  <c r="M22" i="15"/>
  <c r="C21" i="15"/>
  <c r="M21" i="15"/>
  <c r="C20" i="15"/>
  <c r="M20" i="15"/>
  <c r="C18" i="15"/>
  <c r="M18" i="15"/>
  <c r="C17" i="15"/>
  <c r="M17" i="15"/>
  <c r="C16" i="15"/>
  <c r="M16" i="15"/>
  <c r="C15" i="15"/>
  <c r="M15" i="15"/>
  <c r="L31" i="15"/>
  <c r="P31" i="15"/>
  <c r="C14" i="15"/>
  <c r="M14" i="15"/>
  <c r="C13" i="15"/>
  <c r="M13" i="15"/>
  <c r="S31" i="15"/>
  <c r="C12" i="15"/>
  <c r="M12" i="15"/>
  <c r="C11" i="15"/>
  <c r="M11" i="15"/>
  <c r="F31" i="15"/>
  <c r="I31" i="15"/>
  <c r="C10" i="15"/>
  <c r="M10" i="15"/>
  <c r="C31" i="15"/>
  <c r="P31" i="17"/>
  <c r="C27" i="17"/>
  <c r="M27" i="17"/>
  <c r="C19" i="17"/>
  <c r="M19" i="17"/>
  <c r="C18" i="17"/>
  <c r="M18" i="17"/>
  <c r="I31" i="17"/>
  <c r="C13" i="17"/>
  <c r="M13" i="17"/>
  <c r="C16" i="17"/>
  <c r="M16" i="17"/>
  <c r="C29" i="17"/>
  <c r="M29" i="17"/>
  <c r="L31" i="17"/>
  <c r="C14" i="17"/>
  <c r="M14" i="17"/>
  <c r="C20" i="17"/>
  <c r="M20" i="17"/>
  <c r="C30" i="17"/>
  <c r="M30" i="17"/>
  <c r="F31" i="17"/>
  <c r="C9" i="17"/>
  <c r="C22" i="17"/>
  <c r="M22" i="17"/>
  <c r="C25" i="17"/>
  <c r="M25" i="17"/>
  <c r="C28" i="17"/>
  <c r="M28" i="17"/>
  <c r="C31" i="17"/>
  <c r="M31" i="17"/>
  <c r="M10" i="17"/>
  <c r="S31" i="17"/>
</calcChain>
</file>

<file path=xl/sharedStrings.xml><?xml version="1.0" encoding="utf-8"?>
<sst xmlns="http://schemas.openxmlformats.org/spreadsheetml/2006/main" count="144" uniqueCount="54">
  <si>
    <t>産業
分類</t>
    <rPh sb="0" eb="2">
      <t>サンギョウ</t>
    </rPh>
    <rPh sb="3" eb="5">
      <t>ブンルイ</t>
    </rPh>
    <phoneticPr fontId="2"/>
  </si>
  <si>
    <t>合計</t>
    <rPh sb="0" eb="1">
      <t>ゴウ</t>
    </rPh>
    <rPh sb="1" eb="2">
      <t>ケイ</t>
    </rPh>
    <phoneticPr fontId="2"/>
  </si>
  <si>
    <t>従　　　　　　業　　　　　　者　　　　　　数</t>
    <rPh sb="0" eb="1">
      <t>ジュウ</t>
    </rPh>
    <rPh sb="7" eb="8">
      <t>ギョウ</t>
    </rPh>
    <rPh sb="14" eb="15">
      <t>シャ</t>
    </rPh>
    <rPh sb="21" eb="22">
      <t>カズ</t>
    </rPh>
    <phoneticPr fontId="2"/>
  </si>
  <si>
    <t>常　用　労　働　者　数</t>
    <rPh sb="0" eb="1">
      <t>ツネ</t>
    </rPh>
    <rPh sb="2" eb="3">
      <t>ヨウ</t>
    </rPh>
    <rPh sb="4" eb="5">
      <t>ロウ</t>
    </rPh>
    <rPh sb="6" eb="7">
      <t>ハタラキ</t>
    </rPh>
    <rPh sb="8" eb="9">
      <t>シャ</t>
    </rPh>
    <rPh sb="10" eb="11">
      <t>スウ</t>
    </rPh>
    <phoneticPr fontId="2"/>
  </si>
  <si>
    <t>雇　　　用　　　者</t>
    <rPh sb="0" eb="1">
      <t>ヤトイ</t>
    </rPh>
    <rPh sb="4" eb="5">
      <t>ヨウ</t>
    </rPh>
    <rPh sb="8" eb="9">
      <t>シャ</t>
    </rPh>
    <phoneticPr fontId="2"/>
  </si>
  <si>
    <t>出向・派遣受入者</t>
    <rPh sb="0" eb="2">
      <t>シュッコウ</t>
    </rPh>
    <rPh sb="3" eb="5">
      <t>ハケン</t>
    </rPh>
    <rPh sb="5" eb="7">
      <t>ウケイレ</t>
    </rPh>
    <rPh sb="7" eb="8">
      <t>モノ</t>
    </rPh>
    <phoneticPr fontId="2"/>
  </si>
  <si>
    <t>正社員、正社員等</t>
    <rPh sb="0" eb="3">
      <t>セイシャイン</t>
    </rPh>
    <rPh sb="4" eb="7">
      <t>セイシャイン</t>
    </rPh>
    <rPh sb="7" eb="8">
      <t>トウ</t>
    </rPh>
    <phoneticPr fontId="2"/>
  </si>
  <si>
    <t>ﾊﾟｰﾄ・ｱﾙﾊﾞｲﾄ等</t>
    <rPh sb="11" eb="12">
      <t>トウ</t>
    </rPh>
    <phoneticPr fontId="2"/>
  </si>
  <si>
    <t>男</t>
    <rPh sb="0" eb="1">
      <t>オトコ</t>
    </rPh>
    <phoneticPr fontId="2"/>
  </si>
  <si>
    <t>女</t>
    <rPh sb="0" eb="1">
      <t>オンナ</t>
    </rPh>
    <phoneticPr fontId="2"/>
  </si>
  <si>
    <t>総数</t>
    <rPh sb="0" eb="2">
      <t>ソウスウ</t>
    </rPh>
    <phoneticPr fontId="2"/>
  </si>
  <si>
    <t>食料</t>
    <rPh sb="0" eb="2">
      <t>ショクリョウ</t>
    </rPh>
    <phoneticPr fontId="2"/>
  </si>
  <si>
    <t>飲料</t>
    <rPh sb="0" eb="2">
      <t>インリョウ</t>
    </rPh>
    <phoneticPr fontId="2"/>
  </si>
  <si>
    <t>繊維</t>
    <rPh sb="0" eb="2">
      <t>センイ</t>
    </rPh>
    <phoneticPr fontId="2"/>
  </si>
  <si>
    <t>家具</t>
    <rPh sb="0" eb="2">
      <t>カグ</t>
    </rPh>
    <phoneticPr fontId="2"/>
  </si>
  <si>
    <t>印刷</t>
    <rPh sb="0" eb="2">
      <t>インサツ</t>
    </rPh>
    <phoneticPr fontId="2"/>
  </si>
  <si>
    <t>石油</t>
    <rPh sb="0" eb="2">
      <t>セキユ</t>
    </rPh>
    <phoneticPr fontId="2"/>
  </si>
  <si>
    <t>金属</t>
    <rPh sb="0" eb="2">
      <t>キンゾク</t>
    </rPh>
    <phoneticPr fontId="2"/>
  </si>
  <si>
    <t>情報</t>
    <rPh sb="0" eb="2">
      <t>ジョウホウ</t>
    </rPh>
    <phoneticPr fontId="2"/>
  </si>
  <si>
    <t>電子</t>
    <rPh sb="0" eb="2">
      <t>デンシ</t>
    </rPh>
    <phoneticPr fontId="2"/>
  </si>
  <si>
    <t>その他</t>
    <rPh sb="2" eb="3">
      <t>タ</t>
    </rPh>
    <phoneticPr fontId="2"/>
  </si>
  <si>
    <t>計</t>
    <rPh sb="0" eb="1">
      <t>ケイ</t>
    </rPh>
    <phoneticPr fontId="2"/>
  </si>
  <si>
    <t>割合</t>
    <rPh sb="0" eb="2">
      <t>ワリアイ</t>
    </rPh>
    <phoneticPr fontId="2"/>
  </si>
  <si>
    <t>業務用機械</t>
    <rPh sb="0" eb="3">
      <t>ギョウムヨウ</t>
    </rPh>
    <rPh sb="3" eb="5">
      <t>キカイ</t>
    </rPh>
    <phoneticPr fontId="2"/>
  </si>
  <si>
    <t>生産用機械</t>
    <rPh sb="0" eb="3">
      <t>セイサンヨウ</t>
    </rPh>
    <rPh sb="3" eb="5">
      <t>キカイ</t>
    </rPh>
    <phoneticPr fontId="2"/>
  </si>
  <si>
    <t>窯業</t>
    <rPh sb="0" eb="1">
      <t>カマ</t>
    </rPh>
    <rPh sb="1" eb="2">
      <t>ギョウ</t>
    </rPh>
    <phoneticPr fontId="2"/>
  </si>
  <si>
    <t>化学</t>
    <rPh sb="0" eb="2">
      <t>カガク</t>
    </rPh>
    <phoneticPr fontId="2"/>
  </si>
  <si>
    <t>木材</t>
    <rPh sb="0" eb="2">
      <t>モクザイ</t>
    </rPh>
    <phoneticPr fontId="2"/>
  </si>
  <si>
    <t>10-5 佐久市の製造業中分類別従業者数一覧表（従業者数４人以上の事業所）</t>
    <rPh sb="4" eb="7">
      <t>サクシ</t>
    </rPh>
    <rPh sb="8" eb="11">
      <t>セイゾウギョウ</t>
    </rPh>
    <rPh sb="11" eb="12">
      <t>ナカ</t>
    </rPh>
    <rPh sb="12" eb="14">
      <t>ブンルイ</t>
    </rPh>
    <rPh sb="14" eb="15">
      <t>ベツ</t>
    </rPh>
    <rPh sb="15" eb="16">
      <t>ジュウ</t>
    </rPh>
    <rPh sb="16" eb="19">
      <t>ギョウシャスウ</t>
    </rPh>
    <rPh sb="19" eb="21">
      <t>イチラン</t>
    </rPh>
    <rPh sb="21" eb="22">
      <t>ヒョウ</t>
    </rPh>
    <rPh sb="23" eb="24">
      <t>ジュウ</t>
    </rPh>
    <rPh sb="24" eb="27">
      <t>ギョウシャスウ</t>
    </rPh>
    <rPh sb="28" eb="31">
      <t>ニンイジョウ</t>
    </rPh>
    <rPh sb="32" eb="35">
      <t>ジギョウショ</t>
    </rPh>
    <phoneticPr fontId="2"/>
  </si>
  <si>
    <t>資料：工業統計調査</t>
    <rPh sb="0" eb="2">
      <t>シリョウ</t>
    </rPh>
    <rPh sb="3" eb="5">
      <t>コウギョウ</t>
    </rPh>
    <rPh sb="5" eb="7">
      <t>トウケイ</t>
    </rPh>
    <rPh sb="7" eb="9">
      <t>チョウサ</t>
    </rPh>
    <phoneticPr fontId="2"/>
  </si>
  <si>
    <t>産業中分類</t>
    <rPh sb="0" eb="2">
      <t>サンギョウ</t>
    </rPh>
    <rPh sb="2" eb="3">
      <t>チュウ</t>
    </rPh>
    <rPh sb="3" eb="5">
      <t>ブンルイ</t>
    </rPh>
    <phoneticPr fontId="2"/>
  </si>
  <si>
    <t>個人事業主・無給家族従業者</t>
    <phoneticPr fontId="2"/>
  </si>
  <si>
    <t>個人事業主・
無給家族従業者</t>
    <rPh sb="0" eb="2">
      <t>コジン</t>
    </rPh>
    <rPh sb="2" eb="5">
      <t>ジギョウヌシ</t>
    </rPh>
    <rPh sb="7" eb="9">
      <t>ムキュウ</t>
    </rPh>
    <rPh sb="9" eb="11">
      <t>カゾク</t>
    </rPh>
    <rPh sb="11" eb="14">
      <t>ジュウギョウシャ</t>
    </rPh>
    <phoneticPr fontId="2"/>
  </si>
  <si>
    <t>うち送出者（別経営の事業所へ出向または派遣している人）</t>
    <rPh sb="1" eb="3">
      <t>ソウシュツ</t>
    </rPh>
    <rPh sb="3" eb="4">
      <t>シャ</t>
    </rPh>
    <rPh sb="6" eb="7">
      <t>ベツ</t>
    </rPh>
    <rPh sb="7" eb="9">
      <t>ケイエイ</t>
    </rPh>
    <rPh sb="10" eb="13">
      <t>ジギョウショ</t>
    </rPh>
    <rPh sb="14" eb="16">
      <t>シュッコウ</t>
    </rPh>
    <rPh sb="19" eb="21">
      <t>ハケン</t>
    </rPh>
    <rPh sb="25" eb="26">
      <t>ヒト</t>
    </rPh>
    <phoneticPr fontId="2"/>
  </si>
  <si>
    <t>ﾌﾟﾗｽﾁｯｸ</t>
    <phoneticPr fontId="2"/>
  </si>
  <si>
    <t>皮革</t>
    <rPh sb="0" eb="1">
      <t>カワ</t>
    </rPh>
    <rPh sb="1" eb="2">
      <t>カク</t>
    </rPh>
    <phoneticPr fontId="2"/>
  </si>
  <si>
    <t>非鉄</t>
    <rPh sb="0" eb="1">
      <t>ヒ</t>
    </rPh>
    <rPh sb="1" eb="2">
      <t>テツ</t>
    </rPh>
    <phoneticPr fontId="2"/>
  </si>
  <si>
    <t>輸送</t>
    <rPh sb="0" eb="2">
      <t>ユソウ</t>
    </rPh>
    <phoneticPr fontId="2"/>
  </si>
  <si>
    <t>紙・パルプ</t>
    <rPh sb="0" eb="1">
      <t>カミ</t>
    </rPh>
    <phoneticPr fontId="2"/>
  </si>
  <si>
    <t>はん用機械</t>
    <rPh sb="2" eb="3">
      <t>ヨウ</t>
    </rPh>
    <rPh sb="3" eb="5">
      <t>キカイ</t>
    </rPh>
    <phoneticPr fontId="2"/>
  </si>
  <si>
    <t>電気</t>
    <rPh sb="0" eb="2">
      <t>デンキ</t>
    </rPh>
    <phoneticPr fontId="2"/>
  </si>
  <si>
    <t>（平成30年(2018年)工業統計調査結果より）</t>
    <rPh sb="1" eb="3">
      <t>ヘイセイ</t>
    </rPh>
    <rPh sb="5" eb="6">
      <t>ネン</t>
    </rPh>
    <rPh sb="11" eb="12">
      <t>ネン</t>
    </rPh>
    <rPh sb="13" eb="15">
      <t>コウギョウ</t>
    </rPh>
    <rPh sb="15" eb="17">
      <t>トウケイ</t>
    </rPh>
    <rPh sb="17" eb="19">
      <t>チョウサ</t>
    </rPh>
    <rPh sb="19" eb="21">
      <t>ケッカ</t>
    </rPh>
    <phoneticPr fontId="2"/>
  </si>
  <si>
    <t>※総務省・経済産業省「平成30年経済工業統計調査」の製造業確報結果の調査票情報を佐久市が独自集計したものである。</t>
    <rPh sb="1" eb="4">
      <t>ソウムショウ</t>
    </rPh>
    <rPh sb="5" eb="7">
      <t>ケイザイ</t>
    </rPh>
    <rPh sb="7" eb="10">
      <t>サンギョウショウ</t>
    </rPh>
    <rPh sb="11" eb="13">
      <t>ヘイセイ</t>
    </rPh>
    <rPh sb="15" eb="16">
      <t>ネン</t>
    </rPh>
    <rPh sb="16" eb="18">
      <t>ケイザイ</t>
    </rPh>
    <rPh sb="18" eb="20">
      <t>コウギョウ</t>
    </rPh>
    <rPh sb="20" eb="22">
      <t>トウケイ</t>
    </rPh>
    <rPh sb="22" eb="24">
      <t>チョウサ</t>
    </rPh>
    <rPh sb="26" eb="29">
      <t>セイゾウギョウ</t>
    </rPh>
    <rPh sb="29" eb="31">
      <t>カクホウ</t>
    </rPh>
    <rPh sb="31" eb="33">
      <t>ケッカ</t>
    </rPh>
    <rPh sb="34" eb="37">
      <t>チョウサヒョウ</t>
    </rPh>
    <rPh sb="37" eb="39">
      <t>ジョウホウ</t>
    </rPh>
    <rPh sb="40" eb="43">
      <t>サクシ</t>
    </rPh>
    <rPh sb="44" eb="46">
      <t>ドクジ</t>
    </rPh>
    <rPh sb="46" eb="48">
      <t>シュウケイ</t>
    </rPh>
    <phoneticPr fontId="2"/>
  </si>
  <si>
    <t>10-5</t>
    <phoneticPr fontId="2"/>
  </si>
  <si>
    <t>正社員、正社員等</t>
    <phoneticPr fontId="2"/>
  </si>
  <si>
    <t>ﾊﾟｰﾄ・ｱﾙﾊﾞｲﾄ等</t>
    <phoneticPr fontId="2"/>
  </si>
  <si>
    <t>出向・派遣受入者</t>
    <phoneticPr fontId="2"/>
  </si>
  <si>
    <t>ﾌﾟﾗｽﾁｯｸ</t>
    <phoneticPr fontId="2"/>
  </si>
  <si>
    <t>佐久市内製造業の中分類別雇用体制別従業者の比較（平成30年と令和元年）</t>
    <rPh sb="0" eb="4">
      <t>サクシナイ</t>
    </rPh>
    <rPh sb="4" eb="7">
      <t>セイゾウギョウ</t>
    </rPh>
    <rPh sb="8" eb="9">
      <t>チュウ</t>
    </rPh>
    <rPh sb="9" eb="11">
      <t>ブンルイ</t>
    </rPh>
    <rPh sb="11" eb="12">
      <t>ベツ</t>
    </rPh>
    <rPh sb="12" eb="14">
      <t>コヨウ</t>
    </rPh>
    <rPh sb="14" eb="16">
      <t>タイセイ</t>
    </rPh>
    <rPh sb="16" eb="17">
      <t>ベツ</t>
    </rPh>
    <rPh sb="17" eb="20">
      <t>ジュウギョウシャ</t>
    </rPh>
    <rPh sb="21" eb="23">
      <t>ヒカク</t>
    </rPh>
    <rPh sb="24" eb="26">
      <t>ヘイセイ</t>
    </rPh>
    <rPh sb="28" eb="29">
      <t>ネン</t>
    </rPh>
    <phoneticPr fontId="2"/>
  </si>
  <si>
    <t>令和元年</t>
    <rPh sb="0" eb="4">
      <t>レイワガンネン</t>
    </rPh>
    <phoneticPr fontId="2"/>
  </si>
  <si>
    <t>平成30年</t>
    <rPh sb="0" eb="2">
      <t>ヘイセイ</t>
    </rPh>
    <rPh sb="4" eb="5">
      <t>ネン</t>
    </rPh>
    <phoneticPr fontId="2"/>
  </si>
  <si>
    <t>（令和元年（2019年）工業統計調査結果より）</t>
    <rPh sb="1" eb="3">
      <t>レイワ</t>
    </rPh>
    <rPh sb="3" eb="5">
      <t>ガンネン</t>
    </rPh>
    <rPh sb="10" eb="11">
      <t>ネン</t>
    </rPh>
    <rPh sb="12" eb="14">
      <t>コウギョウ</t>
    </rPh>
    <rPh sb="14" eb="16">
      <t>トウケイ</t>
    </rPh>
    <rPh sb="16" eb="18">
      <t>チョウサ</t>
    </rPh>
    <rPh sb="18" eb="20">
      <t>ケッカ</t>
    </rPh>
    <phoneticPr fontId="2"/>
  </si>
  <si>
    <t>※総務省・経済産業省「2019年工業統計調査」の製造業確報結果の調査票情報を佐久市が独自集計したものである。</t>
    <rPh sb="1" eb="4">
      <t>ソウムショウ</t>
    </rPh>
    <rPh sb="5" eb="7">
      <t>ケイザイ</t>
    </rPh>
    <rPh sb="7" eb="10">
      <t>サンギョウショウ</t>
    </rPh>
    <rPh sb="15" eb="16">
      <t>ガンネン</t>
    </rPh>
    <rPh sb="16" eb="18">
      <t>コウギョウ</t>
    </rPh>
    <rPh sb="18" eb="20">
      <t>トウケイ</t>
    </rPh>
    <rPh sb="20" eb="22">
      <t>チョウサ</t>
    </rPh>
    <rPh sb="24" eb="27">
      <t>セイゾウギョウ</t>
    </rPh>
    <rPh sb="27" eb="29">
      <t>カクホウ</t>
    </rPh>
    <rPh sb="29" eb="31">
      <t>ケッカ</t>
    </rPh>
    <rPh sb="32" eb="35">
      <t>チョウサヒョウ</t>
    </rPh>
    <rPh sb="35" eb="37">
      <t>ジョウホウ</t>
    </rPh>
    <rPh sb="38" eb="41">
      <t>サクシ</t>
    </rPh>
    <rPh sb="42" eb="44">
      <t>ドクジ</t>
    </rPh>
    <rPh sb="44" eb="46">
      <t>シュウケイ</t>
    </rPh>
    <phoneticPr fontId="2"/>
  </si>
  <si>
    <t>※総務省・経済産業省「平成30年・2019年工業統計調査」の製造業確報結果の調査票情報を佐久市が独自集計したものである。</t>
    <rPh sb="1" eb="4">
      <t>ソウムショウ</t>
    </rPh>
    <rPh sb="5" eb="7">
      <t>ケイザイ</t>
    </rPh>
    <rPh sb="7" eb="10">
      <t>サンギョウショウ</t>
    </rPh>
    <rPh sb="11" eb="13">
      <t>ヘイセイ</t>
    </rPh>
    <rPh sb="15" eb="16">
      <t>ネン</t>
    </rPh>
    <rPh sb="21" eb="22">
      <t>ネン</t>
    </rPh>
    <rPh sb="22" eb="24">
      <t>コウギョウ</t>
    </rPh>
    <rPh sb="24" eb="26">
      <t>トウケイ</t>
    </rPh>
    <rPh sb="26" eb="28">
      <t>チョウサ</t>
    </rPh>
    <rPh sb="30" eb="33">
      <t>セイゾウギョウ</t>
    </rPh>
    <rPh sb="33" eb="35">
      <t>カクホウ</t>
    </rPh>
    <rPh sb="35" eb="37">
      <t>ケッカ</t>
    </rPh>
    <rPh sb="38" eb="40">
      <t>チョウサ</t>
    </rPh>
    <rPh sb="40" eb="41">
      <t>ヒョウ</t>
    </rPh>
    <rPh sb="41" eb="43">
      <t>ジョウホウ</t>
    </rPh>
    <rPh sb="44" eb="47">
      <t>サクシ</t>
    </rPh>
    <rPh sb="48" eb="50">
      <t>ドクジ</t>
    </rPh>
    <rPh sb="50" eb="52">
      <t>シュウケイ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</si>
</sst>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Red]\(#,##0\)"/>
  </numFmts>
  <fonts count="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b/>
      <sz val="12"/>
      <name val="ＭＳ 明朝"/>
      <family val="1"/>
      <charset val="128"/>
    </font>
    <font>
      <b/>
      <sz val="11"/>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center" vertical="center" shrinkToFit="1"/>
    </xf>
    <xf numFmtId="38" fontId="3" fillId="0" borderId="2" xfId="1" applyFont="1" applyBorder="1">
      <alignment vertical="center"/>
    </xf>
    <xf numFmtId="0" fontId="3" fillId="0" borderId="0" xfId="0" applyFont="1" applyBorder="1" applyAlignment="1">
      <alignment horizontal="distributed" vertical="center"/>
    </xf>
    <xf numFmtId="0" fontId="3" fillId="0" borderId="0" xfId="0" quotePrefix="1" applyFont="1" applyBorder="1" applyAlignment="1">
      <alignment horizontal="distributed" vertical="center"/>
    </xf>
    <xf numFmtId="0" fontId="3" fillId="0" borderId="3" xfId="0" applyFont="1" applyBorder="1" applyAlignment="1">
      <alignment horizontal="distributed" vertical="center"/>
    </xf>
    <xf numFmtId="38" fontId="3" fillId="0" borderId="1" xfId="1" applyFont="1" applyBorder="1">
      <alignment vertical="center"/>
    </xf>
    <xf numFmtId="0" fontId="3" fillId="0" borderId="1" xfId="0" applyFont="1" applyBorder="1">
      <alignment vertical="center"/>
    </xf>
    <xf numFmtId="0" fontId="3" fillId="0" borderId="1" xfId="0" applyFont="1" applyFill="1" applyBorder="1" applyAlignment="1">
      <alignment horizontal="center" vertical="center" shrinkToFit="1"/>
    </xf>
    <xf numFmtId="0" fontId="3" fillId="0" borderId="1" xfId="0" applyFont="1" applyFill="1" applyBorder="1">
      <alignment vertical="center"/>
    </xf>
    <xf numFmtId="38" fontId="3" fillId="0" borderId="1" xfId="1" applyFont="1" applyFill="1" applyBorder="1">
      <alignment vertical="center"/>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1" xfId="0" applyFont="1" applyBorder="1" applyAlignment="1">
      <alignment horizontal="center" vertical="center"/>
    </xf>
    <xf numFmtId="0" fontId="3" fillId="0" borderId="8" xfId="0" applyFont="1" applyBorder="1" applyAlignment="1">
      <alignment horizontal="center" vertical="center" shrinkToFit="1"/>
    </xf>
    <xf numFmtId="177" fontId="3" fillId="0" borderId="9" xfId="1" applyNumberFormat="1" applyFont="1" applyBorder="1">
      <alignment vertical="center"/>
    </xf>
    <xf numFmtId="177" fontId="3" fillId="0" borderId="10" xfId="1" applyNumberFormat="1" applyFont="1" applyBorder="1">
      <alignment vertical="center"/>
    </xf>
    <xf numFmtId="177" fontId="3" fillId="0" borderId="1" xfId="0" applyNumberFormat="1" applyFont="1" applyBorder="1">
      <alignment vertical="center"/>
    </xf>
    <xf numFmtId="49" fontId="5" fillId="0" borderId="0" xfId="0" applyNumberFormat="1" applyFont="1" applyAlignment="1">
      <alignment horizontal="left" vertical="center"/>
    </xf>
    <xf numFmtId="38" fontId="3" fillId="0" borderId="1" xfId="0" applyNumberFormat="1" applyFont="1" applyBorder="1">
      <alignment vertical="center"/>
    </xf>
    <xf numFmtId="0" fontId="3" fillId="0" borderId="8" xfId="0" applyFont="1" applyBorder="1">
      <alignment vertical="center"/>
    </xf>
    <xf numFmtId="38" fontId="3" fillId="0" borderId="3" xfId="0" applyNumberFormat="1" applyFont="1" applyBorder="1">
      <alignment vertical="center"/>
    </xf>
    <xf numFmtId="38" fontId="3" fillId="0" borderId="10" xfId="0" applyNumberFormat="1" applyFont="1" applyBorder="1">
      <alignment vertical="center"/>
    </xf>
    <xf numFmtId="0" fontId="3" fillId="0" borderId="11" xfId="0" applyFont="1" applyBorder="1" applyAlignment="1">
      <alignment horizontal="center" vertical="center" shrinkToFit="1"/>
    </xf>
    <xf numFmtId="38" fontId="3" fillId="0" borderId="12" xfId="1" applyFont="1" applyBorder="1">
      <alignment vertical="center"/>
    </xf>
    <xf numFmtId="38" fontId="3" fillId="0" borderId="11" xfId="1" applyFont="1" applyBorder="1">
      <alignment vertical="center"/>
    </xf>
    <xf numFmtId="38" fontId="3" fillId="0" borderId="11" xfId="0" applyNumberFormat="1" applyFont="1" applyBorder="1">
      <alignment vertical="center"/>
    </xf>
    <xf numFmtId="38" fontId="3" fillId="0" borderId="8" xfId="0" applyNumberFormat="1" applyFont="1" applyBorder="1">
      <alignment vertical="center"/>
    </xf>
    <xf numFmtId="176" fontId="3" fillId="0" borderId="1" xfId="0" applyNumberFormat="1" applyFont="1" applyFill="1" applyBorder="1">
      <alignment vertical="center"/>
    </xf>
    <xf numFmtId="0" fontId="5" fillId="0" borderId="0" xfId="0" applyFont="1" applyAlignment="1">
      <alignment horizontal="left" vertical="center"/>
    </xf>
    <xf numFmtId="0" fontId="3" fillId="0" borderId="8" xfId="0" applyNumberFormat="1" applyFont="1" applyFill="1" applyBorder="1">
      <alignment vertical="center"/>
    </xf>
    <xf numFmtId="0" fontId="3" fillId="0" borderId="0" xfId="0" applyFont="1" applyAlignment="1">
      <alignment horizontal="left" vertical="center"/>
    </xf>
    <xf numFmtId="177" fontId="3" fillId="0" borderId="2" xfId="1" applyNumberFormat="1" applyFont="1" applyBorder="1">
      <alignment vertical="center"/>
    </xf>
    <xf numFmtId="177" fontId="3" fillId="0" borderId="2" xfId="0" applyNumberFormat="1" applyFont="1" applyBorder="1">
      <alignment vertical="center"/>
    </xf>
    <xf numFmtId="177" fontId="3" fillId="0" borderId="9" xfId="0" applyNumberFormat="1" applyFont="1" applyBorder="1">
      <alignment vertical="center"/>
    </xf>
    <xf numFmtId="38" fontId="3" fillId="0" borderId="0" xfId="1" applyFont="1" applyBorder="1">
      <alignment vertical="center"/>
    </xf>
    <xf numFmtId="0" fontId="3" fillId="0" borderId="0" xfId="0" applyFont="1" applyBorder="1">
      <alignment vertical="center"/>
    </xf>
    <xf numFmtId="0" fontId="3" fillId="0" borderId="2"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shrinkToFit="1"/>
    </xf>
    <xf numFmtId="0" fontId="0" fillId="0" borderId="3" xfId="0" applyFont="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3" fillId="0" borderId="3" xfId="0" quotePrefix="1" applyFont="1" applyBorder="1" applyAlignment="1">
      <alignment horizontal="center" vertical="center" shrinkToFit="1"/>
    </xf>
    <xf numFmtId="0" fontId="0" fillId="0" borderId="7" xfId="0" applyFont="1" applyBorder="1" applyAlignment="1">
      <alignment horizontal="center" vertical="center" shrinkToFit="1"/>
    </xf>
    <xf numFmtId="0" fontId="3" fillId="0" borderId="6" xfId="0" quotePrefix="1" applyFont="1" applyBorder="1" applyAlignment="1">
      <alignment horizontal="center" vertical="center" shrinkToFit="1"/>
    </xf>
    <xf numFmtId="0" fontId="5" fillId="0" borderId="0" xfId="0" quotePrefix="1" applyFont="1" applyAlignment="1">
      <alignment horizontal="left" vertical="center"/>
    </xf>
    <xf numFmtId="0" fontId="5" fillId="0" borderId="0" xfId="0" applyFont="1" applyAlignment="1">
      <alignment horizontal="left" vertical="center"/>
    </xf>
    <xf numFmtId="0" fontId="3" fillId="0" borderId="0" xfId="0" quotePrefix="1" applyFont="1" applyAlignment="1">
      <alignment horizontal="center" vertical="center" shrinkToFit="1"/>
    </xf>
    <xf numFmtId="0" fontId="3" fillId="0" borderId="0" xfId="0" applyFont="1" applyAlignment="1">
      <alignment horizontal="center" vertical="center" shrinkToFit="1"/>
    </xf>
    <xf numFmtId="0" fontId="3" fillId="0" borderId="12" xfId="0" quotePrefix="1"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8" xfId="0" applyFont="1" applyBorder="1" applyAlignment="1">
      <alignment horizontal="center" vertical="center" shrinkToFit="1"/>
    </xf>
    <xf numFmtId="0" fontId="4" fillId="0" borderId="12" xfId="0" quotePrefix="1" applyFont="1" applyBorder="1" applyAlignment="1">
      <alignment horizontal="center" vertical="center" wrapText="1"/>
    </xf>
    <xf numFmtId="0" fontId="4" fillId="0" borderId="13" xfId="0" quotePrefix="1" applyFont="1" applyBorder="1" applyAlignment="1">
      <alignment horizontal="center" vertical="center" wrapText="1"/>
    </xf>
    <xf numFmtId="0" fontId="4" fillId="0" borderId="14"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4" fillId="0" borderId="0" xfId="0" quotePrefix="1" applyFont="1" applyBorder="1" applyAlignment="1">
      <alignment horizontal="center" vertical="center" wrapText="1"/>
    </xf>
    <xf numFmtId="0" fontId="4" fillId="0" borderId="5" xfId="0" quotePrefix="1" applyFont="1" applyBorder="1" applyAlignment="1">
      <alignment horizontal="center" vertical="center" wrapText="1"/>
    </xf>
    <xf numFmtId="0" fontId="4" fillId="0" borderId="6" xfId="0" quotePrefix="1" applyFont="1" applyBorder="1" applyAlignment="1">
      <alignment horizontal="center" vertical="center" wrapText="1"/>
    </xf>
    <xf numFmtId="0" fontId="4" fillId="0" borderId="3" xfId="0" quotePrefix="1" applyFont="1" applyBorder="1" applyAlignment="1">
      <alignment horizontal="center" vertical="center" wrapText="1"/>
    </xf>
    <xf numFmtId="0" fontId="4" fillId="0" borderId="7" xfId="0" quotePrefix="1" applyFont="1" applyBorder="1" applyAlignment="1">
      <alignment horizontal="center" vertical="center" wrapText="1"/>
    </xf>
    <xf numFmtId="0" fontId="3" fillId="0" borderId="13" xfId="0" applyFont="1" applyBorder="1" applyAlignment="1">
      <alignment vertical="center" wrapText="1"/>
    </xf>
    <xf numFmtId="0" fontId="3" fillId="0" borderId="0" xfId="0" applyFont="1" applyAlignment="1">
      <alignment vertical="center" wrapText="1"/>
    </xf>
    <xf numFmtId="0" fontId="6" fillId="0" borderId="0" xfId="0" applyFont="1" applyAlignment="1">
      <alignment horizontal="left" vertical="center"/>
    </xf>
    <xf numFmtId="0" fontId="3" fillId="0" borderId="0" xfId="0" applyFont="1" applyBorder="1" applyAlignment="1">
      <alignment horizontal="right" vertical="center"/>
    </xf>
    <xf numFmtId="0" fontId="0" fillId="0" borderId="0" xfId="0" applyFont="1" applyBorder="1" applyAlignment="1">
      <alignment horizontal="right" vertical="center"/>
    </xf>
    <xf numFmtId="0" fontId="3" fillId="0" borderId="12" xfId="0" quotePrefix="1" applyFont="1" applyBorder="1" applyAlignment="1">
      <alignment horizontal="center" vertical="center"/>
    </xf>
    <xf numFmtId="0" fontId="3" fillId="0" borderId="14" xfId="0" quotePrefix="1" applyFont="1" applyBorder="1" applyAlignment="1">
      <alignment horizontal="center" vertical="center"/>
    </xf>
    <xf numFmtId="0" fontId="3" fillId="0" borderId="6" xfId="0" quotePrefix="1" applyFont="1" applyBorder="1" applyAlignment="1">
      <alignment horizontal="center" vertical="center"/>
    </xf>
    <xf numFmtId="0" fontId="3" fillId="0" borderId="7" xfId="0" quotePrefix="1"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workbookViewId="0">
      <selection activeCell="A4" sqref="A4:B8"/>
    </sheetView>
  </sheetViews>
  <sheetFormatPr defaultRowHeight="14.25"/>
  <cols>
    <col min="1" max="1" width="4.625" style="3" customWidth="1"/>
    <col min="2" max="2" width="13.875" style="1" bestFit="1" customWidth="1"/>
    <col min="3" max="19" width="6.625" style="1" customWidth="1"/>
    <col min="20" max="16384" width="9" style="1"/>
  </cols>
  <sheetData>
    <row r="1" spans="1:19" ht="20.100000000000001" customHeight="1">
      <c r="A1" s="59" t="s">
        <v>28</v>
      </c>
      <c r="B1" s="60"/>
      <c r="C1" s="60"/>
      <c r="D1" s="60"/>
      <c r="E1" s="60"/>
      <c r="F1" s="60"/>
      <c r="G1" s="60"/>
      <c r="H1" s="60"/>
      <c r="I1" s="60"/>
      <c r="J1" s="60"/>
      <c r="K1" s="60"/>
      <c r="L1" s="60"/>
      <c r="M1" s="60"/>
      <c r="Q1" s="34"/>
      <c r="R1" s="34"/>
      <c r="S1" s="34"/>
    </row>
    <row r="2" spans="1:19">
      <c r="F2" s="61" t="s">
        <v>41</v>
      </c>
      <c r="G2" s="62"/>
      <c r="H2" s="62"/>
      <c r="I2" s="62"/>
      <c r="J2" s="62"/>
      <c r="K2" s="62"/>
      <c r="L2" s="62"/>
      <c r="M2" s="62"/>
      <c r="Q2" s="4"/>
      <c r="R2" s="4"/>
      <c r="S2" s="4"/>
    </row>
    <row r="3" spans="1:19">
      <c r="F3" s="4"/>
      <c r="G3" s="4"/>
      <c r="H3" s="4"/>
      <c r="I3" s="4"/>
      <c r="J3" s="4"/>
      <c r="K3" s="4"/>
      <c r="L3" s="4"/>
      <c r="M3" s="4"/>
      <c r="Q3" s="4"/>
      <c r="R3" s="4"/>
      <c r="S3" s="4"/>
    </row>
    <row r="4" spans="1:19" ht="20.100000000000001" customHeight="1">
      <c r="A4" s="63" t="s">
        <v>0</v>
      </c>
      <c r="B4" s="64"/>
      <c r="C4" s="69" t="s">
        <v>1</v>
      </c>
      <c r="D4" s="70" t="s">
        <v>2</v>
      </c>
      <c r="E4" s="71"/>
      <c r="F4" s="71"/>
      <c r="G4" s="71"/>
      <c r="H4" s="71"/>
      <c r="I4" s="71"/>
      <c r="J4" s="71"/>
      <c r="K4" s="71"/>
      <c r="L4" s="71"/>
      <c r="M4" s="71"/>
      <c r="N4" s="71"/>
      <c r="O4" s="71"/>
      <c r="P4" s="71"/>
      <c r="Q4" s="71"/>
      <c r="R4" s="71"/>
      <c r="S4" s="72"/>
    </row>
    <row r="5" spans="1:19" ht="20.100000000000001" customHeight="1">
      <c r="A5" s="65"/>
      <c r="B5" s="66"/>
      <c r="C5" s="69"/>
      <c r="D5" s="70" t="s">
        <v>3</v>
      </c>
      <c r="E5" s="71"/>
      <c r="F5" s="71"/>
      <c r="G5" s="71"/>
      <c r="H5" s="71"/>
      <c r="I5" s="71"/>
      <c r="J5" s="71"/>
      <c r="K5" s="71"/>
      <c r="L5" s="73"/>
      <c r="M5" s="74"/>
      <c r="N5" s="75" t="s">
        <v>32</v>
      </c>
      <c r="O5" s="76"/>
      <c r="P5" s="77"/>
      <c r="Q5" s="75" t="s">
        <v>33</v>
      </c>
      <c r="R5" s="76"/>
      <c r="S5" s="77"/>
    </row>
    <row r="6" spans="1:19" ht="20.100000000000001" customHeight="1">
      <c r="A6" s="65"/>
      <c r="B6" s="66"/>
      <c r="C6" s="69"/>
      <c r="D6" s="46" t="s">
        <v>4</v>
      </c>
      <c r="E6" s="46"/>
      <c r="F6" s="46"/>
      <c r="G6" s="46"/>
      <c r="H6" s="46"/>
      <c r="I6" s="47"/>
      <c r="J6" s="48" t="s">
        <v>5</v>
      </c>
      <c r="K6" s="49"/>
      <c r="L6" s="50"/>
      <c r="M6" s="51"/>
      <c r="N6" s="78"/>
      <c r="O6" s="79"/>
      <c r="P6" s="80"/>
      <c r="Q6" s="78"/>
      <c r="R6" s="79"/>
      <c r="S6" s="80"/>
    </row>
    <row r="7" spans="1:19" ht="20.100000000000001" customHeight="1">
      <c r="A7" s="65"/>
      <c r="B7" s="66"/>
      <c r="C7" s="69"/>
      <c r="D7" s="56" t="s">
        <v>6</v>
      </c>
      <c r="E7" s="46"/>
      <c r="F7" s="57"/>
      <c r="G7" s="58" t="s">
        <v>7</v>
      </c>
      <c r="H7" s="46"/>
      <c r="I7" s="47"/>
      <c r="J7" s="52"/>
      <c r="K7" s="53"/>
      <c r="L7" s="54"/>
      <c r="M7" s="55"/>
      <c r="N7" s="81"/>
      <c r="O7" s="82"/>
      <c r="P7" s="83"/>
      <c r="Q7" s="81"/>
      <c r="R7" s="82"/>
      <c r="S7" s="83"/>
    </row>
    <row r="8" spans="1:19" ht="20.100000000000001" customHeight="1">
      <c r="A8" s="67"/>
      <c r="B8" s="68"/>
      <c r="C8" s="69"/>
      <c r="D8" s="19" t="s">
        <v>8</v>
      </c>
      <c r="E8" s="2" t="s">
        <v>9</v>
      </c>
      <c r="F8" s="2" t="s">
        <v>21</v>
      </c>
      <c r="G8" s="2" t="s">
        <v>8</v>
      </c>
      <c r="H8" s="2" t="s">
        <v>9</v>
      </c>
      <c r="I8" s="28" t="s">
        <v>21</v>
      </c>
      <c r="J8" s="11" t="s">
        <v>8</v>
      </c>
      <c r="K8" s="11" t="s">
        <v>9</v>
      </c>
      <c r="L8" s="11" t="s">
        <v>21</v>
      </c>
      <c r="M8" s="11" t="s">
        <v>22</v>
      </c>
      <c r="N8" s="19" t="s">
        <v>8</v>
      </c>
      <c r="O8" s="2" t="s">
        <v>9</v>
      </c>
      <c r="P8" s="18" t="s">
        <v>21</v>
      </c>
      <c r="Q8" s="19" t="s">
        <v>8</v>
      </c>
      <c r="R8" s="2" t="s">
        <v>9</v>
      </c>
      <c r="S8" s="18" t="s">
        <v>21</v>
      </c>
    </row>
    <row r="9" spans="1:19" ht="20.100000000000001" customHeight="1">
      <c r="A9" s="14">
        <v>9</v>
      </c>
      <c r="B9" s="15" t="s">
        <v>11</v>
      </c>
      <c r="C9" s="5">
        <f>SUM(F9,I9,L9,P9)-S9</f>
        <v>791</v>
      </c>
      <c r="D9" s="25">
        <v>325</v>
      </c>
      <c r="E9" s="10">
        <v>112</v>
      </c>
      <c r="F9" s="5">
        <f>SUM(D9:E9)</f>
        <v>437</v>
      </c>
      <c r="G9" s="10">
        <v>99</v>
      </c>
      <c r="H9" s="10">
        <v>233</v>
      </c>
      <c r="I9" s="29">
        <f>SUM(G9:H9)</f>
        <v>332</v>
      </c>
      <c r="J9" s="12">
        <v>11</v>
      </c>
      <c r="K9" s="12">
        <v>7</v>
      </c>
      <c r="L9" s="13">
        <f>SUM(J9:K9)</f>
        <v>18</v>
      </c>
      <c r="M9" s="33">
        <f>L9/C9</f>
        <v>2.2756005056890013E-2</v>
      </c>
      <c r="N9" s="25">
        <v>3</v>
      </c>
      <c r="O9" s="10">
        <v>1</v>
      </c>
      <c r="P9" s="10">
        <f>SUM(N9:O9)</f>
        <v>4</v>
      </c>
      <c r="Q9" s="35">
        <v>0</v>
      </c>
      <c r="R9" s="35">
        <v>0</v>
      </c>
      <c r="S9" s="35">
        <f>SUM(Q9:R9)</f>
        <v>0</v>
      </c>
    </row>
    <row r="10" spans="1:19" ht="20.100000000000001" customHeight="1">
      <c r="A10" s="14">
        <v>10</v>
      </c>
      <c r="B10" s="15" t="s">
        <v>12</v>
      </c>
      <c r="C10" s="5">
        <f t="shared" ref="C10:C30" si="0">SUM(F10,I10,L10,P10)-S10</f>
        <v>265</v>
      </c>
      <c r="D10" s="25">
        <v>128</v>
      </c>
      <c r="E10" s="10">
        <v>55</v>
      </c>
      <c r="F10" s="5">
        <f t="shared" ref="F10:F30" si="1">SUM(D10:E10)</f>
        <v>183</v>
      </c>
      <c r="G10" s="10">
        <v>21</v>
      </c>
      <c r="H10" s="10">
        <v>61</v>
      </c>
      <c r="I10" s="29">
        <f t="shared" ref="I10:I30" si="2">SUM(G10:H10)</f>
        <v>82</v>
      </c>
      <c r="J10" s="12">
        <v>3</v>
      </c>
      <c r="K10" s="12">
        <v>1</v>
      </c>
      <c r="L10" s="13">
        <f t="shared" ref="L10:L30" si="3">SUM(J10:K10)</f>
        <v>4</v>
      </c>
      <c r="M10" s="33">
        <f t="shared" ref="M10:M29" si="4">L10/C10</f>
        <v>1.509433962264151E-2</v>
      </c>
      <c r="N10" s="25">
        <v>0</v>
      </c>
      <c r="O10" s="10">
        <v>0</v>
      </c>
      <c r="P10" s="10">
        <f>SUM(N10:O10)</f>
        <v>0</v>
      </c>
      <c r="Q10" s="35">
        <v>3</v>
      </c>
      <c r="R10" s="35">
        <v>1</v>
      </c>
      <c r="S10" s="35">
        <f t="shared" ref="S10:S30" si="5">SUM(Q10:R10)</f>
        <v>4</v>
      </c>
    </row>
    <row r="11" spans="1:19" ht="20.100000000000001" customHeight="1">
      <c r="A11" s="14">
        <v>11</v>
      </c>
      <c r="B11" s="15" t="s">
        <v>13</v>
      </c>
      <c r="C11" s="5">
        <f t="shared" si="0"/>
        <v>103</v>
      </c>
      <c r="D11" s="25">
        <v>4</v>
      </c>
      <c r="E11" s="10">
        <v>50</v>
      </c>
      <c r="F11" s="5">
        <f t="shared" si="1"/>
        <v>54</v>
      </c>
      <c r="G11" s="10">
        <v>1</v>
      </c>
      <c r="H11" s="10">
        <v>43</v>
      </c>
      <c r="I11" s="29">
        <f t="shared" si="2"/>
        <v>44</v>
      </c>
      <c r="J11" s="12">
        <v>2</v>
      </c>
      <c r="K11" s="12">
        <v>0</v>
      </c>
      <c r="L11" s="13">
        <f t="shared" si="3"/>
        <v>2</v>
      </c>
      <c r="M11" s="33">
        <f t="shared" si="4"/>
        <v>1.9417475728155338E-2</v>
      </c>
      <c r="N11" s="25">
        <v>1</v>
      </c>
      <c r="O11" s="10">
        <v>2</v>
      </c>
      <c r="P11" s="10">
        <f t="shared" ref="P11:P30" si="6">SUM(N11:O11)</f>
        <v>3</v>
      </c>
      <c r="Q11" s="35">
        <v>0</v>
      </c>
      <c r="R11" s="35">
        <v>0</v>
      </c>
      <c r="S11" s="35">
        <f t="shared" si="5"/>
        <v>0</v>
      </c>
    </row>
    <row r="12" spans="1:19" ht="20.100000000000001" customHeight="1">
      <c r="A12" s="14">
        <v>12</v>
      </c>
      <c r="B12" s="15" t="s">
        <v>27</v>
      </c>
      <c r="C12" s="5">
        <f t="shared" si="0"/>
        <v>47</v>
      </c>
      <c r="D12" s="25">
        <v>36</v>
      </c>
      <c r="E12" s="10">
        <v>8</v>
      </c>
      <c r="F12" s="5">
        <f t="shared" si="1"/>
        <v>44</v>
      </c>
      <c r="G12" s="10">
        <v>3</v>
      </c>
      <c r="H12" s="10">
        <v>0</v>
      </c>
      <c r="I12" s="29">
        <f t="shared" si="2"/>
        <v>3</v>
      </c>
      <c r="J12" s="12">
        <v>0</v>
      </c>
      <c r="K12" s="12">
        <v>0</v>
      </c>
      <c r="L12" s="13">
        <f t="shared" si="3"/>
        <v>0</v>
      </c>
      <c r="M12" s="33">
        <f t="shared" si="4"/>
        <v>0</v>
      </c>
      <c r="N12" s="25">
        <v>0</v>
      </c>
      <c r="O12" s="10">
        <v>0</v>
      </c>
      <c r="P12" s="10">
        <f t="shared" si="6"/>
        <v>0</v>
      </c>
      <c r="Q12" s="35">
        <v>0</v>
      </c>
      <c r="R12" s="35">
        <v>0</v>
      </c>
      <c r="S12" s="35">
        <f t="shared" si="5"/>
        <v>0</v>
      </c>
    </row>
    <row r="13" spans="1:19" ht="20.100000000000001" customHeight="1">
      <c r="A13" s="14">
        <v>13</v>
      </c>
      <c r="B13" s="15" t="s">
        <v>14</v>
      </c>
      <c r="C13" s="5">
        <f t="shared" si="0"/>
        <v>45</v>
      </c>
      <c r="D13" s="25">
        <v>25</v>
      </c>
      <c r="E13" s="10">
        <v>15</v>
      </c>
      <c r="F13" s="5">
        <f t="shared" si="1"/>
        <v>40</v>
      </c>
      <c r="G13" s="10">
        <v>1</v>
      </c>
      <c r="H13" s="10">
        <v>1</v>
      </c>
      <c r="I13" s="29">
        <f t="shared" si="2"/>
        <v>2</v>
      </c>
      <c r="J13" s="12">
        <v>2</v>
      </c>
      <c r="K13" s="12">
        <v>0</v>
      </c>
      <c r="L13" s="13">
        <f t="shared" si="3"/>
        <v>2</v>
      </c>
      <c r="M13" s="33">
        <f t="shared" si="4"/>
        <v>4.4444444444444446E-2</v>
      </c>
      <c r="N13" s="25">
        <v>1</v>
      </c>
      <c r="O13" s="10">
        <v>0</v>
      </c>
      <c r="P13" s="10">
        <f t="shared" si="6"/>
        <v>1</v>
      </c>
      <c r="Q13" s="35">
        <v>0</v>
      </c>
      <c r="R13" s="35">
        <v>0</v>
      </c>
      <c r="S13" s="35">
        <f t="shared" si="5"/>
        <v>0</v>
      </c>
    </row>
    <row r="14" spans="1:19" ht="20.100000000000001" customHeight="1">
      <c r="A14" s="14">
        <v>14</v>
      </c>
      <c r="B14" s="6" t="s">
        <v>38</v>
      </c>
      <c r="C14" s="5">
        <f t="shared" si="0"/>
        <v>223</v>
      </c>
      <c r="D14" s="25">
        <v>130</v>
      </c>
      <c r="E14" s="10">
        <v>53</v>
      </c>
      <c r="F14" s="5">
        <f t="shared" si="1"/>
        <v>183</v>
      </c>
      <c r="G14" s="10">
        <v>9</v>
      </c>
      <c r="H14" s="10">
        <v>28</v>
      </c>
      <c r="I14" s="29">
        <f t="shared" si="2"/>
        <v>37</v>
      </c>
      <c r="J14" s="12">
        <v>1</v>
      </c>
      <c r="K14" s="12">
        <v>2</v>
      </c>
      <c r="L14" s="13">
        <f t="shared" si="3"/>
        <v>3</v>
      </c>
      <c r="M14" s="33">
        <f t="shared" si="4"/>
        <v>1.3452914798206279E-2</v>
      </c>
      <c r="N14" s="25">
        <v>0</v>
      </c>
      <c r="O14" s="10">
        <v>0</v>
      </c>
      <c r="P14" s="10">
        <f t="shared" si="6"/>
        <v>0</v>
      </c>
      <c r="Q14" s="35">
        <v>0</v>
      </c>
      <c r="R14" s="35">
        <v>0</v>
      </c>
      <c r="S14" s="35">
        <f t="shared" si="5"/>
        <v>0</v>
      </c>
    </row>
    <row r="15" spans="1:19" ht="20.100000000000001" customHeight="1">
      <c r="A15" s="14">
        <v>15</v>
      </c>
      <c r="B15" s="6" t="s">
        <v>15</v>
      </c>
      <c r="C15" s="5">
        <f t="shared" si="0"/>
        <v>198</v>
      </c>
      <c r="D15" s="25">
        <v>131</v>
      </c>
      <c r="E15" s="10">
        <v>28</v>
      </c>
      <c r="F15" s="5">
        <f t="shared" si="1"/>
        <v>159</v>
      </c>
      <c r="G15" s="10">
        <v>4</v>
      </c>
      <c r="H15" s="10">
        <v>26</v>
      </c>
      <c r="I15" s="29">
        <f t="shared" si="2"/>
        <v>30</v>
      </c>
      <c r="J15" s="12">
        <v>7</v>
      </c>
      <c r="K15" s="12">
        <v>0</v>
      </c>
      <c r="L15" s="13">
        <f t="shared" si="3"/>
        <v>7</v>
      </c>
      <c r="M15" s="33">
        <f t="shared" si="4"/>
        <v>3.5353535353535352E-2</v>
      </c>
      <c r="N15" s="25">
        <v>1</v>
      </c>
      <c r="O15" s="10">
        <v>1</v>
      </c>
      <c r="P15" s="10">
        <f t="shared" si="6"/>
        <v>2</v>
      </c>
      <c r="Q15" s="35">
        <v>0</v>
      </c>
      <c r="R15" s="35">
        <v>0</v>
      </c>
      <c r="S15" s="35">
        <f t="shared" si="5"/>
        <v>0</v>
      </c>
    </row>
    <row r="16" spans="1:19" ht="20.100000000000001" customHeight="1">
      <c r="A16" s="14">
        <v>16</v>
      </c>
      <c r="B16" s="6" t="s">
        <v>26</v>
      </c>
      <c r="C16" s="5">
        <f t="shared" si="0"/>
        <v>145</v>
      </c>
      <c r="D16" s="25">
        <v>56</v>
      </c>
      <c r="E16" s="10">
        <v>16</v>
      </c>
      <c r="F16" s="5">
        <f t="shared" si="1"/>
        <v>72</v>
      </c>
      <c r="G16" s="10">
        <v>14</v>
      </c>
      <c r="H16" s="10">
        <v>59</v>
      </c>
      <c r="I16" s="29">
        <f t="shared" si="2"/>
        <v>73</v>
      </c>
      <c r="J16" s="12">
        <v>0</v>
      </c>
      <c r="K16" s="12">
        <v>0</v>
      </c>
      <c r="L16" s="13">
        <f t="shared" si="3"/>
        <v>0</v>
      </c>
      <c r="M16" s="33">
        <f t="shared" si="4"/>
        <v>0</v>
      </c>
      <c r="N16" s="25">
        <v>0</v>
      </c>
      <c r="O16" s="10">
        <v>0</v>
      </c>
      <c r="P16" s="10">
        <f t="shared" si="6"/>
        <v>0</v>
      </c>
      <c r="Q16" s="35">
        <v>0</v>
      </c>
      <c r="R16" s="35">
        <v>0</v>
      </c>
      <c r="S16" s="35">
        <f t="shared" si="5"/>
        <v>0</v>
      </c>
    </row>
    <row r="17" spans="1:19" ht="20.100000000000001" customHeight="1">
      <c r="A17" s="14">
        <v>17</v>
      </c>
      <c r="B17" s="6" t="s">
        <v>16</v>
      </c>
      <c r="C17" s="5">
        <f t="shared" si="0"/>
        <v>7</v>
      </c>
      <c r="D17" s="25">
        <v>2</v>
      </c>
      <c r="E17" s="10">
        <v>0</v>
      </c>
      <c r="F17" s="5">
        <f t="shared" si="1"/>
        <v>2</v>
      </c>
      <c r="G17" s="10">
        <v>1</v>
      </c>
      <c r="H17" s="10">
        <v>0</v>
      </c>
      <c r="I17" s="29">
        <f t="shared" si="2"/>
        <v>1</v>
      </c>
      <c r="J17" s="12">
        <v>3</v>
      </c>
      <c r="K17" s="12">
        <v>1</v>
      </c>
      <c r="L17" s="13">
        <f t="shared" si="3"/>
        <v>4</v>
      </c>
      <c r="M17" s="33">
        <f t="shared" si="4"/>
        <v>0.5714285714285714</v>
      </c>
      <c r="N17" s="25">
        <v>0</v>
      </c>
      <c r="O17" s="10">
        <v>0</v>
      </c>
      <c r="P17" s="10">
        <f t="shared" si="6"/>
        <v>0</v>
      </c>
      <c r="Q17" s="35">
        <v>0</v>
      </c>
      <c r="R17" s="35">
        <v>0</v>
      </c>
      <c r="S17" s="35">
        <f t="shared" si="5"/>
        <v>0</v>
      </c>
    </row>
    <row r="18" spans="1:19" ht="20.100000000000001" customHeight="1">
      <c r="A18" s="14">
        <v>18</v>
      </c>
      <c r="B18" s="6" t="s">
        <v>34</v>
      </c>
      <c r="C18" s="5">
        <f t="shared" si="0"/>
        <v>670</v>
      </c>
      <c r="D18" s="25">
        <v>289</v>
      </c>
      <c r="E18" s="10">
        <v>151</v>
      </c>
      <c r="F18" s="5">
        <f t="shared" si="1"/>
        <v>440</v>
      </c>
      <c r="G18" s="10">
        <v>34</v>
      </c>
      <c r="H18" s="10">
        <v>173</v>
      </c>
      <c r="I18" s="29">
        <f t="shared" si="2"/>
        <v>207</v>
      </c>
      <c r="J18" s="12">
        <v>10</v>
      </c>
      <c r="K18" s="12">
        <v>11</v>
      </c>
      <c r="L18" s="13">
        <f t="shared" si="3"/>
        <v>21</v>
      </c>
      <c r="M18" s="33">
        <f t="shared" si="4"/>
        <v>3.134328358208955E-2</v>
      </c>
      <c r="N18" s="25">
        <v>3</v>
      </c>
      <c r="O18" s="10">
        <v>0</v>
      </c>
      <c r="P18" s="10">
        <f t="shared" si="6"/>
        <v>3</v>
      </c>
      <c r="Q18" s="35">
        <v>1</v>
      </c>
      <c r="R18" s="35">
        <v>0</v>
      </c>
      <c r="S18" s="35">
        <f t="shared" si="5"/>
        <v>1</v>
      </c>
    </row>
    <row r="19" spans="1:19" ht="20.100000000000001" customHeight="1">
      <c r="A19" s="14">
        <v>20</v>
      </c>
      <c r="B19" s="6" t="s">
        <v>35</v>
      </c>
      <c r="C19" s="5">
        <f t="shared" si="0"/>
        <v>114</v>
      </c>
      <c r="D19" s="25">
        <v>33</v>
      </c>
      <c r="E19" s="10">
        <v>59</v>
      </c>
      <c r="F19" s="5">
        <f t="shared" si="1"/>
        <v>92</v>
      </c>
      <c r="G19" s="10">
        <v>0</v>
      </c>
      <c r="H19" s="10">
        <v>11</v>
      </c>
      <c r="I19" s="29">
        <f t="shared" si="2"/>
        <v>11</v>
      </c>
      <c r="J19" s="12">
        <v>2</v>
      </c>
      <c r="K19" s="12">
        <v>9</v>
      </c>
      <c r="L19" s="13">
        <f t="shared" si="3"/>
        <v>11</v>
      </c>
      <c r="M19" s="33">
        <f t="shared" si="4"/>
        <v>9.6491228070175433E-2</v>
      </c>
      <c r="N19" s="25">
        <v>0</v>
      </c>
      <c r="O19" s="10">
        <v>0</v>
      </c>
      <c r="P19" s="10">
        <f t="shared" si="6"/>
        <v>0</v>
      </c>
      <c r="Q19" s="35">
        <v>0</v>
      </c>
      <c r="R19" s="35">
        <v>0</v>
      </c>
      <c r="S19" s="35">
        <f t="shared" si="5"/>
        <v>0</v>
      </c>
    </row>
    <row r="20" spans="1:19" ht="20.100000000000001" customHeight="1">
      <c r="A20" s="14">
        <v>21</v>
      </c>
      <c r="B20" s="6" t="s">
        <v>25</v>
      </c>
      <c r="C20" s="5">
        <f t="shared" si="0"/>
        <v>89</v>
      </c>
      <c r="D20" s="25">
        <v>54</v>
      </c>
      <c r="E20" s="10">
        <v>10</v>
      </c>
      <c r="F20" s="5">
        <f t="shared" si="1"/>
        <v>64</v>
      </c>
      <c r="G20" s="10">
        <v>5</v>
      </c>
      <c r="H20" s="10">
        <v>2</v>
      </c>
      <c r="I20" s="29">
        <f t="shared" si="2"/>
        <v>7</v>
      </c>
      <c r="J20" s="12">
        <v>15</v>
      </c>
      <c r="K20" s="12">
        <v>3</v>
      </c>
      <c r="L20" s="13">
        <f t="shared" si="3"/>
        <v>18</v>
      </c>
      <c r="M20" s="33">
        <f t="shared" si="4"/>
        <v>0.20224719101123595</v>
      </c>
      <c r="N20" s="25">
        <v>0</v>
      </c>
      <c r="O20" s="10">
        <v>0</v>
      </c>
      <c r="P20" s="10">
        <f t="shared" si="6"/>
        <v>0</v>
      </c>
      <c r="Q20" s="35">
        <v>0</v>
      </c>
      <c r="R20" s="35">
        <v>0</v>
      </c>
      <c r="S20" s="35">
        <f t="shared" si="5"/>
        <v>0</v>
      </c>
    </row>
    <row r="21" spans="1:19" ht="20.100000000000001" customHeight="1">
      <c r="A21" s="14">
        <v>23</v>
      </c>
      <c r="B21" s="6" t="s">
        <v>36</v>
      </c>
      <c r="C21" s="5">
        <f t="shared" si="0"/>
        <v>139</v>
      </c>
      <c r="D21" s="25">
        <v>71</v>
      </c>
      <c r="E21" s="10">
        <v>37</v>
      </c>
      <c r="F21" s="5">
        <f t="shared" si="1"/>
        <v>108</v>
      </c>
      <c r="G21" s="10">
        <v>8</v>
      </c>
      <c r="H21" s="10">
        <v>9</v>
      </c>
      <c r="I21" s="29">
        <f t="shared" si="2"/>
        <v>17</v>
      </c>
      <c r="J21" s="12">
        <v>9</v>
      </c>
      <c r="K21" s="12">
        <v>4</v>
      </c>
      <c r="L21" s="13">
        <f t="shared" si="3"/>
        <v>13</v>
      </c>
      <c r="M21" s="33">
        <f t="shared" si="4"/>
        <v>9.3525179856115109E-2</v>
      </c>
      <c r="N21" s="25">
        <v>1</v>
      </c>
      <c r="O21" s="10">
        <v>0</v>
      </c>
      <c r="P21" s="10">
        <f t="shared" si="6"/>
        <v>1</v>
      </c>
      <c r="Q21" s="35">
        <v>0</v>
      </c>
      <c r="R21" s="35">
        <v>0</v>
      </c>
      <c r="S21" s="35">
        <f t="shared" si="5"/>
        <v>0</v>
      </c>
    </row>
    <row r="22" spans="1:19" ht="20.100000000000001" customHeight="1">
      <c r="A22" s="14">
        <v>24</v>
      </c>
      <c r="B22" s="6" t="s">
        <v>17</v>
      </c>
      <c r="C22" s="5">
        <f t="shared" si="0"/>
        <v>300</v>
      </c>
      <c r="D22" s="25">
        <v>199</v>
      </c>
      <c r="E22" s="10">
        <v>50</v>
      </c>
      <c r="F22" s="5">
        <f t="shared" si="1"/>
        <v>249</v>
      </c>
      <c r="G22" s="10">
        <v>13</v>
      </c>
      <c r="H22" s="10">
        <v>23</v>
      </c>
      <c r="I22" s="29">
        <f t="shared" si="2"/>
        <v>36</v>
      </c>
      <c r="J22" s="12">
        <v>11</v>
      </c>
      <c r="K22" s="12">
        <v>5</v>
      </c>
      <c r="L22" s="13">
        <f t="shared" si="3"/>
        <v>16</v>
      </c>
      <c r="M22" s="33">
        <f t="shared" si="4"/>
        <v>5.3333333333333337E-2</v>
      </c>
      <c r="N22" s="25">
        <v>0</v>
      </c>
      <c r="O22" s="10">
        <v>0</v>
      </c>
      <c r="P22" s="10">
        <f t="shared" si="6"/>
        <v>0</v>
      </c>
      <c r="Q22" s="35">
        <v>1</v>
      </c>
      <c r="R22" s="35">
        <v>0</v>
      </c>
      <c r="S22" s="35">
        <f t="shared" si="5"/>
        <v>1</v>
      </c>
    </row>
    <row r="23" spans="1:19" ht="20.100000000000001" customHeight="1">
      <c r="A23" s="14">
        <v>25</v>
      </c>
      <c r="B23" s="6" t="s">
        <v>39</v>
      </c>
      <c r="C23" s="5">
        <f t="shared" si="0"/>
        <v>315</v>
      </c>
      <c r="D23" s="25">
        <v>186</v>
      </c>
      <c r="E23" s="10">
        <v>99</v>
      </c>
      <c r="F23" s="5">
        <f t="shared" si="1"/>
        <v>285</v>
      </c>
      <c r="G23" s="10">
        <v>16</v>
      </c>
      <c r="H23" s="10">
        <v>12</v>
      </c>
      <c r="I23" s="29">
        <f t="shared" si="2"/>
        <v>28</v>
      </c>
      <c r="J23" s="12">
        <v>1</v>
      </c>
      <c r="K23" s="12">
        <v>0</v>
      </c>
      <c r="L23" s="13">
        <f t="shared" si="3"/>
        <v>1</v>
      </c>
      <c r="M23" s="33">
        <f t="shared" si="4"/>
        <v>3.1746031746031746E-3</v>
      </c>
      <c r="N23" s="25">
        <v>1</v>
      </c>
      <c r="O23" s="10">
        <v>0</v>
      </c>
      <c r="P23" s="10">
        <f t="shared" si="6"/>
        <v>1</v>
      </c>
      <c r="Q23" s="35">
        <v>0</v>
      </c>
      <c r="R23" s="35">
        <v>0</v>
      </c>
      <c r="S23" s="35">
        <f t="shared" si="5"/>
        <v>0</v>
      </c>
    </row>
    <row r="24" spans="1:19" ht="20.100000000000001" customHeight="1">
      <c r="A24" s="14">
        <v>26</v>
      </c>
      <c r="B24" s="6" t="s">
        <v>24</v>
      </c>
      <c r="C24" s="5">
        <f t="shared" si="0"/>
        <v>1461</v>
      </c>
      <c r="D24" s="25">
        <v>925</v>
      </c>
      <c r="E24" s="10">
        <v>129</v>
      </c>
      <c r="F24" s="5">
        <f t="shared" si="1"/>
        <v>1054</v>
      </c>
      <c r="G24" s="10">
        <v>226</v>
      </c>
      <c r="H24" s="10">
        <v>123</v>
      </c>
      <c r="I24" s="29">
        <f t="shared" si="2"/>
        <v>349</v>
      </c>
      <c r="J24" s="12">
        <v>34</v>
      </c>
      <c r="K24" s="12">
        <v>24</v>
      </c>
      <c r="L24" s="13">
        <f>SUM(J24:K24)</f>
        <v>58</v>
      </c>
      <c r="M24" s="33">
        <f t="shared" si="4"/>
        <v>3.969883641341547E-2</v>
      </c>
      <c r="N24" s="25">
        <v>1</v>
      </c>
      <c r="O24" s="10">
        <v>1</v>
      </c>
      <c r="P24" s="10">
        <f t="shared" si="6"/>
        <v>2</v>
      </c>
      <c r="Q24" s="35">
        <v>2</v>
      </c>
      <c r="R24" s="35">
        <v>0</v>
      </c>
      <c r="S24" s="35">
        <f t="shared" si="5"/>
        <v>2</v>
      </c>
    </row>
    <row r="25" spans="1:19" ht="20.100000000000001" customHeight="1">
      <c r="A25" s="14">
        <v>27</v>
      </c>
      <c r="B25" s="7" t="s">
        <v>23</v>
      </c>
      <c r="C25" s="5">
        <f t="shared" si="0"/>
        <v>314</v>
      </c>
      <c r="D25" s="25">
        <v>158</v>
      </c>
      <c r="E25" s="10">
        <v>68</v>
      </c>
      <c r="F25" s="5">
        <f t="shared" si="1"/>
        <v>226</v>
      </c>
      <c r="G25" s="10">
        <v>10</v>
      </c>
      <c r="H25" s="10">
        <v>68</v>
      </c>
      <c r="I25" s="29">
        <f t="shared" si="2"/>
        <v>78</v>
      </c>
      <c r="J25" s="12">
        <v>1</v>
      </c>
      <c r="K25" s="12">
        <v>9</v>
      </c>
      <c r="L25" s="13">
        <f t="shared" si="3"/>
        <v>10</v>
      </c>
      <c r="M25" s="33">
        <f t="shared" si="4"/>
        <v>3.1847133757961783E-2</v>
      </c>
      <c r="N25" s="25">
        <v>0</v>
      </c>
      <c r="O25" s="10">
        <v>0</v>
      </c>
      <c r="P25" s="10">
        <f t="shared" si="6"/>
        <v>0</v>
      </c>
      <c r="Q25" s="35">
        <v>0</v>
      </c>
      <c r="R25" s="35">
        <v>0</v>
      </c>
      <c r="S25" s="35">
        <f t="shared" si="5"/>
        <v>0</v>
      </c>
    </row>
    <row r="26" spans="1:19" ht="20.100000000000001" customHeight="1">
      <c r="A26" s="14">
        <v>28</v>
      </c>
      <c r="B26" s="6" t="s">
        <v>19</v>
      </c>
      <c r="C26" s="5">
        <f t="shared" si="0"/>
        <v>1590</v>
      </c>
      <c r="D26" s="25">
        <v>966</v>
      </c>
      <c r="E26" s="10">
        <v>348</v>
      </c>
      <c r="F26" s="5">
        <f t="shared" si="1"/>
        <v>1314</v>
      </c>
      <c r="G26" s="10">
        <v>62</v>
      </c>
      <c r="H26" s="10">
        <v>139</v>
      </c>
      <c r="I26" s="29">
        <f t="shared" si="2"/>
        <v>201</v>
      </c>
      <c r="J26" s="12">
        <v>40</v>
      </c>
      <c r="K26" s="12">
        <v>41</v>
      </c>
      <c r="L26" s="13">
        <f t="shared" si="3"/>
        <v>81</v>
      </c>
      <c r="M26" s="33">
        <f t="shared" si="4"/>
        <v>5.0943396226415097E-2</v>
      </c>
      <c r="N26" s="25">
        <v>6</v>
      </c>
      <c r="O26" s="10">
        <v>0</v>
      </c>
      <c r="P26" s="10">
        <f t="shared" si="6"/>
        <v>6</v>
      </c>
      <c r="Q26" s="35">
        <v>11</v>
      </c>
      <c r="R26" s="35">
        <v>1</v>
      </c>
      <c r="S26" s="35">
        <f t="shared" si="5"/>
        <v>12</v>
      </c>
    </row>
    <row r="27" spans="1:19" ht="20.100000000000001" customHeight="1">
      <c r="A27" s="14">
        <v>29</v>
      </c>
      <c r="B27" s="6" t="s">
        <v>40</v>
      </c>
      <c r="C27" s="5">
        <f t="shared" si="0"/>
        <v>617</v>
      </c>
      <c r="D27" s="25">
        <v>400</v>
      </c>
      <c r="E27" s="10">
        <v>120</v>
      </c>
      <c r="F27" s="5">
        <f t="shared" si="1"/>
        <v>520</v>
      </c>
      <c r="G27" s="10">
        <v>19</v>
      </c>
      <c r="H27" s="10">
        <v>65</v>
      </c>
      <c r="I27" s="29">
        <f t="shared" si="2"/>
        <v>84</v>
      </c>
      <c r="J27" s="12">
        <v>8</v>
      </c>
      <c r="K27" s="12">
        <v>5</v>
      </c>
      <c r="L27" s="13">
        <f t="shared" si="3"/>
        <v>13</v>
      </c>
      <c r="M27" s="33">
        <f t="shared" si="4"/>
        <v>2.1069692058346839E-2</v>
      </c>
      <c r="N27" s="25">
        <v>0</v>
      </c>
      <c r="O27" s="10">
        <v>0</v>
      </c>
      <c r="P27" s="10">
        <f t="shared" si="6"/>
        <v>0</v>
      </c>
      <c r="Q27" s="35">
        <v>0</v>
      </c>
      <c r="R27" s="35">
        <v>0</v>
      </c>
      <c r="S27" s="35">
        <f t="shared" si="5"/>
        <v>0</v>
      </c>
    </row>
    <row r="28" spans="1:19" ht="20.100000000000001" customHeight="1">
      <c r="A28" s="14">
        <v>30</v>
      </c>
      <c r="B28" s="6" t="s">
        <v>18</v>
      </c>
      <c r="C28" s="5">
        <f t="shared" si="0"/>
        <v>143</v>
      </c>
      <c r="D28" s="25">
        <v>71</v>
      </c>
      <c r="E28" s="10">
        <v>44</v>
      </c>
      <c r="F28" s="5">
        <f t="shared" si="1"/>
        <v>115</v>
      </c>
      <c r="G28" s="10">
        <v>9</v>
      </c>
      <c r="H28" s="10">
        <v>14</v>
      </c>
      <c r="I28" s="29">
        <f t="shared" si="2"/>
        <v>23</v>
      </c>
      <c r="J28" s="12">
        <v>1</v>
      </c>
      <c r="K28" s="12">
        <v>3</v>
      </c>
      <c r="L28" s="13">
        <f t="shared" si="3"/>
        <v>4</v>
      </c>
      <c r="M28" s="33">
        <f t="shared" si="4"/>
        <v>2.7972027972027972E-2</v>
      </c>
      <c r="N28" s="25">
        <v>1</v>
      </c>
      <c r="O28" s="10">
        <v>0</v>
      </c>
      <c r="P28" s="10">
        <f t="shared" si="6"/>
        <v>1</v>
      </c>
      <c r="Q28" s="35">
        <v>0</v>
      </c>
      <c r="R28" s="35">
        <v>0</v>
      </c>
      <c r="S28" s="35">
        <f t="shared" si="5"/>
        <v>0</v>
      </c>
    </row>
    <row r="29" spans="1:19" ht="20.100000000000001" customHeight="1">
      <c r="A29" s="14">
        <v>31</v>
      </c>
      <c r="B29" s="6" t="s">
        <v>37</v>
      </c>
      <c r="C29" s="5">
        <f t="shared" si="0"/>
        <v>1105</v>
      </c>
      <c r="D29" s="25">
        <v>686</v>
      </c>
      <c r="E29" s="10">
        <v>240</v>
      </c>
      <c r="F29" s="5">
        <f t="shared" si="1"/>
        <v>926</v>
      </c>
      <c r="G29" s="10">
        <v>77</v>
      </c>
      <c r="H29" s="10">
        <v>28</v>
      </c>
      <c r="I29" s="29">
        <f t="shared" si="2"/>
        <v>105</v>
      </c>
      <c r="J29" s="12">
        <v>56</v>
      </c>
      <c r="K29" s="12">
        <v>26</v>
      </c>
      <c r="L29" s="13">
        <f t="shared" si="3"/>
        <v>82</v>
      </c>
      <c r="M29" s="33">
        <f t="shared" si="4"/>
        <v>7.4208144796380091E-2</v>
      </c>
      <c r="N29" s="25">
        <v>1</v>
      </c>
      <c r="O29" s="10">
        <v>0</v>
      </c>
      <c r="P29" s="10">
        <f t="shared" si="6"/>
        <v>1</v>
      </c>
      <c r="Q29" s="35">
        <v>6</v>
      </c>
      <c r="R29" s="35">
        <v>3</v>
      </c>
      <c r="S29" s="35">
        <f t="shared" si="5"/>
        <v>9</v>
      </c>
    </row>
    <row r="30" spans="1:19" ht="20.100000000000001" customHeight="1">
      <c r="A30" s="16">
        <v>32</v>
      </c>
      <c r="B30" s="8" t="s">
        <v>20</v>
      </c>
      <c r="C30" s="9">
        <f t="shared" si="0"/>
        <v>327</v>
      </c>
      <c r="D30" s="25">
        <v>192</v>
      </c>
      <c r="E30" s="10">
        <v>61</v>
      </c>
      <c r="F30" s="9">
        <f t="shared" si="1"/>
        <v>253</v>
      </c>
      <c r="G30" s="10">
        <v>34</v>
      </c>
      <c r="H30" s="10">
        <v>40</v>
      </c>
      <c r="I30" s="30">
        <f t="shared" si="2"/>
        <v>74</v>
      </c>
      <c r="J30" s="12">
        <v>4</v>
      </c>
      <c r="K30" s="12">
        <v>3</v>
      </c>
      <c r="L30" s="13">
        <f t="shared" si="3"/>
        <v>7</v>
      </c>
      <c r="M30" s="33">
        <f>L30/C30</f>
        <v>2.1406727828746176E-2</v>
      </c>
      <c r="N30" s="25">
        <v>0</v>
      </c>
      <c r="O30" s="10">
        <v>0</v>
      </c>
      <c r="P30" s="10">
        <f t="shared" si="6"/>
        <v>0</v>
      </c>
      <c r="Q30" s="35">
        <v>7</v>
      </c>
      <c r="R30" s="35">
        <v>0</v>
      </c>
      <c r="S30" s="35">
        <f t="shared" si="5"/>
        <v>7</v>
      </c>
    </row>
    <row r="31" spans="1:19" ht="20.100000000000001" customHeight="1">
      <c r="A31" s="16"/>
      <c r="B31" s="8" t="s">
        <v>10</v>
      </c>
      <c r="C31" s="27">
        <f>SUM(C9:C30)</f>
        <v>9008</v>
      </c>
      <c r="D31" s="26">
        <f>SUM(D9:D30)</f>
        <v>5067</v>
      </c>
      <c r="E31" s="24">
        <f t="shared" ref="E31:S31" si="7">SUM(E9:E30)</f>
        <v>1753</v>
      </c>
      <c r="F31" s="24">
        <f t="shared" si="7"/>
        <v>6820</v>
      </c>
      <c r="G31" s="24">
        <f t="shared" si="7"/>
        <v>666</v>
      </c>
      <c r="H31" s="24">
        <f t="shared" si="7"/>
        <v>1158</v>
      </c>
      <c r="I31" s="31">
        <f t="shared" si="7"/>
        <v>1824</v>
      </c>
      <c r="J31" s="24">
        <f t="shared" si="7"/>
        <v>221</v>
      </c>
      <c r="K31" s="24">
        <f t="shared" si="7"/>
        <v>154</v>
      </c>
      <c r="L31" s="24">
        <f>SUM(L9:L30)</f>
        <v>375</v>
      </c>
      <c r="M31" s="33">
        <f>L31/C31</f>
        <v>4.1629662522202487E-2</v>
      </c>
      <c r="N31" s="32">
        <f t="shared" si="7"/>
        <v>20</v>
      </c>
      <c r="O31" s="24">
        <f t="shared" si="7"/>
        <v>5</v>
      </c>
      <c r="P31" s="27">
        <f t="shared" si="7"/>
        <v>25</v>
      </c>
      <c r="Q31" s="27">
        <f t="shared" si="7"/>
        <v>31</v>
      </c>
      <c r="R31" s="27">
        <f t="shared" si="7"/>
        <v>5</v>
      </c>
      <c r="S31" s="27">
        <f t="shared" si="7"/>
        <v>36</v>
      </c>
    </row>
    <row r="32" spans="1:19" ht="20.100000000000001" customHeight="1">
      <c r="A32" s="36" t="s">
        <v>42</v>
      </c>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sheetData>
  <mergeCells count="12">
    <mergeCell ref="D6:I6"/>
    <mergeCell ref="J6:M7"/>
    <mergeCell ref="D7:F7"/>
    <mergeCell ref="G7:I7"/>
    <mergeCell ref="A1:M1"/>
    <mergeCell ref="F2:M2"/>
    <mergeCell ref="A4:B8"/>
    <mergeCell ref="C4:C8"/>
    <mergeCell ref="D4:S4"/>
    <mergeCell ref="D5:M5"/>
    <mergeCell ref="N5:P7"/>
    <mergeCell ref="Q5:S7"/>
  </mergeCells>
  <phoneticPr fontId="2"/>
  <pageMargins left="0.78740157480314965" right="0.59055118110236227" top="0.98425196850393704" bottom="0.98425196850393704" header="0.51181102362204722" footer="0.51181102362204722"/>
  <pageSetup paperSize="9" scale="6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zoomScaleNormal="100" workbookViewId="0">
      <selection sqref="A1:M1"/>
    </sheetView>
  </sheetViews>
  <sheetFormatPr defaultRowHeight="14.25"/>
  <cols>
    <col min="1" max="1" width="4.625" style="3" customWidth="1"/>
    <col min="2" max="2" width="13.875" style="1" bestFit="1" customWidth="1"/>
    <col min="3" max="19" width="6.625" style="1" customWidth="1"/>
    <col min="20" max="16384" width="9" style="1"/>
  </cols>
  <sheetData>
    <row r="1" spans="1:19" ht="20.100000000000001" customHeight="1">
      <c r="A1" s="59" t="s">
        <v>28</v>
      </c>
      <c r="B1" s="60"/>
      <c r="C1" s="60"/>
      <c r="D1" s="60"/>
      <c r="E1" s="60"/>
      <c r="F1" s="60"/>
      <c r="G1" s="60"/>
      <c r="H1" s="60"/>
      <c r="I1" s="60"/>
      <c r="J1" s="60"/>
      <c r="K1" s="60"/>
      <c r="L1" s="60"/>
      <c r="M1" s="60"/>
      <c r="Q1" s="34"/>
      <c r="R1" s="34"/>
      <c r="S1" s="34"/>
    </row>
    <row r="2" spans="1:19">
      <c r="F2" s="61" t="s">
        <v>51</v>
      </c>
      <c r="G2" s="62"/>
      <c r="H2" s="62"/>
      <c r="I2" s="62"/>
      <c r="J2" s="62"/>
      <c r="K2" s="62"/>
      <c r="L2" s="62"/>
      <c r="M2" s="62"/>
      <c r="Q2" s="4"/>
      <c r="R2" s="4"/>
      <c r="S2" s="4"/>
    </row>
    <row r="3" spans="1:19">
      <c r="F3" s="4"/>
      <c r="G3" s="4"/>
      <c r="H3" s="4"/>
      <c r="I3" s="4"/>
      <c r="J3" s="4"/>
      <c r="K3" s="4"/>
      <c r="L3" s="4"/>
      <c r="M3" s="4"/>
      <c r="Q3" s="4"/>
      <c r="R3" s="4"/>
      <c r="S3" s="4"/>
    </row>
    <row r="4" spans="1:19" ht="20.100000000000001" customHeight="1">
      <c r="A4" s="63" t="s">
        <v>0</v>
      </c>
      <c r="B4" s="64"/>
      <c r="C4" s="69" t="s">
        <v>1</v>
      </c>
      <c r="D4" s="70" t="s">
        <v>2</v>
      </c>
      <c r="E4" s="71"/>
      <c r="F4" s="71"/>
      <c r="G4" s="71"/>
      <c r="H4" s="71"/>
      <c r="I4" s="71"/>
      <c r="J4" s="71"/>
      <c r="K4" s="71"/>
      <c r="L4" s="71"/>
      <c r="M4" s="71"/>
      <c r="N4" s="71"/>
      <c r="O4" s="71"/>
      <c r="P4" s="71"/>
      <c r="Q4" s="71"/>
      <c r="R4" s="71"/>
      <c r="S4" s="72"/>
    </row>
    <row r="5" spans="1:19" ht="20.100000000000001" customHeight="1">
      <c r="A5" s="65"/>
      <c r="B5" s="66"/>
      <c r="C5" s="69"/>
      <c r="D5" s="70" t="s">
        <v>3</v>
      </c>
      <c r="E5" s="71"/>
      <c r="F5" s="71"/>
      <c r="G5" s="71"/>
      <c r="H5" s="71"/>
      <c r="I5" s="71"/>
      <c r="J5" s="71"/>
      <c r="K5" s="71"/>
      <c r="L5" s="73"/>
      <c r="M5" s="74"/>
      <c r="N5" s="75" t="s">
        <v>32</v>
      </c>
      <c r="O5" s="76"/>
      <c r="P5" s="77"/>
      <c r="Q5" s="75" t="s">
        <v>33</v>
      </c>
      <c r="R5" s="76"/>
      <c r="S5" s="77"/>
    </row>
    <row r="6" spans="1:19" ht="20.100000000000001" customHeight="1">
      <c r="A6" s="65"/>
      <c r="B6" s="66"/>
      <c r="C6" s="69"/>
      <c r="D6" s="46" t="s">
        <v>4</v>
      </c>
      <c r="E6" s="46"/>
      <c r="F6" s="46"/>
      <c r="G6" s="46"/>
      <c r="H6" s="46"/>
      <c r="I6" s="47"/>
      <c r="J6" s="48" t="s">
        <v>5</v>
      </c>
      <c r="K6" s="49"/>
      <c r="L6" s="50"/>
      <c r="M6" s="51"/>
      <c r="N6" s="78"/>
      <c r="O6" s="79"/>
      <c r="P6" s="80"/>
      <c r="Q6" s="78"/>
      <c r="R6" s="79"/>
      <c r="S6" s="80"/>
    </row>
    <row r="7" spans="1:19" ht="20.100000000000001" customHeight="1">
      <c r="A7" s="65"/>
      <c r="B7" s="66"/>
      <c r="C7" s="69"/>
      <c r="D7" s="56" t="s">
        <v>6</v>
      </c>
      <c r="E7" s="46"/>
      <c r="F7" s="57"/>
      <c r="G7" s="58" t="s">
        <v>7</v>
      </c>
      <c r="H7" s="46"/>
      <c r="I7" s="47"/>
      <c r="J7" s="52"/>
      <c r="K7" s="53"/>
      <c r="L7" s="54"/>
      <c r="M7" s="55"/>
      <c r="N7" s="81"/>
      <c r="O7" s="82"/>
      <c r="P7" s="83"/>
      <c r="Q7" s="81"/>
      <c r="R7" s="82"/>
      <c r="S7" s="83"/>
    </row>
    <row r="8" spans="1:19" ht="20.100000000000001" customHeight="1">
      <c r="A8" s="67"/>
      <c r="B8" s="68"/>
      <c r="C8" s="69"/>
      <c r="D8" s="19" t="s">
        <v>8</v>
      </c>
      <c r="E8" s="2" t="s">
        <v>9</v>
      </c>
      <c r="F8" s="2" t="s">
        <v>21</v>
      </c>
      <c r="G8" s="2" t="s">
        <v>8</v>
      </c>
      <c r="H8" s="2" t="s">
        <v>9</v>
      </c>
      <c r="I8" s="28" t="s">
        <v>21</v>
      </c>
      <c r="J8" s="11" t="s">
        <v>8</v>
      </c>
      <c r="K8" s="11" t="s">
        <v>9</v>
      </c>
      <c r="L8" s="11" t="s">
        <v>21</v>
      </c>
      <c r="M8" s="11" t="s">
        <v>22</v>
      </c>
      <c r="N8" s="19" t="s">
        <v>8</v>
      </c>
      <c r="O8" s="2" t="s">
        <v>9</v>
      </c>
      <c r="P8" s="18" t="s">
        <v>21</v>
      </c>
      <c r="Q8" s="19" t="s">
        <v>8</v>
      </c>
      <c r="R8" s="2" t="s">
        <v>9</v>
      </c>
      <c r="S8" s="18" t="s">
        <v>21</v>
      </c>
    </row>
    <row r="9" spans="1:19" ht="20.100000000000001" customHeight="1">
      <c r="A9" s="14">
        <v>9</v>
      </c>
      <c r="B9" s="15" t="s">
        <v>11</v>
      </c>
      <c r="C9" s="5">
        <f>SUM(F9,I9,L9,P9)-S9</f>
        <v>810</v>
      </c>
      <c r="D9" s="25">
        <v>329</v>
      </c>
      <c r="E9" s="10">
        <v>140</v>
      </c>
      <c r="F9" s="5">
        <f>SUM(D9:E9)</f>
        <v>469</v>
      </c>
      <c r="G9" s="10">
        <v>107</v>
      </c>
      <c r="H9" s="10">
        <v>218</v>
      </c>
      <c r="I9" s="29">
        <f>SUM(G9:H9)</f>
        <v>325</v>
      </c>
      <c r="J9" s="12">
        <v>5</v>
      </c>
      <c r="K9" s="12">
        <v>7</v>
      </c>
      <c r="L9" s="13">
        <f>SUM(J9:K9)</f>
        <v>12</v>
      </c>
      <c r="M9" s="33">
        <f>L9/C9</f>
        <v>1.4814814814814815E-2</v>
      </c>
      <c r="N9" s="25">
        <v>3</v>
      </c>
      <c r="O9" s="10">
        <v>1</v>
      </c>
      <c r="P9" s="10">
        <f>SUM(N9:O9)</f>
        <v>4</v>
      </c>
      <c r="Q9" s="35">
        <v>0</v>
      </c>
      <c r="R9" s="35">
        <v>0</v>
      </c>
      <c r="S9" s="35">
        <f>SUM(Q9:R9)</f>
        <v>0</v>
      </c>
    </row>
    <row r="10" spans="1:19" ht="20.100000000000001" customHeight="1">
      <c r="A10" s="14">
        <v>10</v>
      </c>
      <c r="B10" s="15" t="s">
        <v>12</v>
      </c>
      <c r="C10" s="5">
        <f t="shared" ref="C10:C30" si="0">SUM(F10,I10,L10,P10)-S10</f>
        <v>263</v>
      </c>
      <c r="D10" s="25">
        <v>130</v>
      </c>
      <c r="E10" s="10">
        <v>55</v>
      </c>
      <c r="F10" s="5">
        <f t="shared" ref="F10:F30" si="1">SUM(D10:E10)</f>
        <v>185</v>
      </c>
      <c r="G10" s="10">
        <v>30</v>
      </c>
      <c r="H10" s="10">
        <v>51</v>
      </c>
      <c r="I10" s="29">
        <f t="shared" ref="I10:I30" si="2">SUM(G10:H10)</f>
        <v>81</v>
      </c>
      <c r="J10" s="12">
        <v>0</v>
      </c>
      <c r="K10" s="12">
        <v>0</v>
      </c>
      <c r="L10" s="13">
        <f t="shared" ref="L10:L30" si="3">SUM(J10:K10)</f>
        <v>0</v>
      </c>
      <c r="M10" s="33">
        <f t="shared" ref="M10:M29" si="4">L10/C10</f>
        <v>0</v>
      </c>
      <c r="N10" s="25">
        <v>0</v>
      </c>
      <c r="O10" s="10">
        <v>0</v>
      </c>
      <c r="P10" s="10">
        <f>SUM(N10:O10)</f>
        <v>0</v>
      </c>
      <c r="Q10" s="35">
        <v>2</v>
      </c>
      <c r="R10" s="35">
        <v>1</v>
      </c>
      <c r="S10" s="35">
        <f t="shared" ref="S10:S30" si="5">SUM(Q10:R10)</f>
        <v>3</v>
      </c>
    </row>
    <row r="11" spans="1:19" ht="20.100000000000001" customHeight="1">
      <c r="A11" s="14">
        <v>11</v>
      </c>
      <c r="B11" s="15" t="s">
        <v>13</v>
      </c>
      <c r="C11" s="5">
        <f t="shared" si="0"/>
        <v>101</v>
      </c>
      <c r="D11" s="25">
        <v>5</v>
      </c>
      <c r="E11" s="10">
        <v>47</v>
      </c>
      <c r="F11" s="5">
        <f t="shared" si="1"/>
        <v>52</v>
      </c>
      <c r="G11" s="10">
        <v>4</v>
      </c>
      <c r="H11" s="10">
        <v>42</v>
      </c>
      <c r="I11" s="29">
        <f t="shared" si="2"/>
        <v>46</v>
      </c>
      <c r="J11" s="12">
        <v>2</v>
      </c>
      <c r="K11" s="12">
        <v>0</v>
      </c>
      <c r="L11" s="13">
        <f t="shared" si="3"/>
        <v>2</v>
      </c>
      <c r="M11" s="33">
        <f t="shared" si="4"/>
        <v>1.9801980198019802E-2</v>
      </c>
      <c r="N11" s="25">
        <v>1</v>
      </c>
      <c r="O11" s="10">
        <v>0</v>
      </c>
      <c r="P11" s="10">
        <f t="shared" ref="P11:P30" si="6">SUM(N11:O11)</f>
        <v>1</v>
      </c>
      <c r="Q11" s="35">
        <v>0</v>
      </c>
      <c r="R11" s="35">
        <v>0</v>
      </c>
      <c r="S11" s="35">
        <f t="shared" si="5"/>
        <v>0</v>
      </c>
    </row>
    <row r="12" spans="1:19" ht="20.100000000000001" customHeight="1">
      <c r="A12" s="14">
        <v>12</v>
      </c>
      <c r="B12" s="15" t="s">
        <v>27</v>
      </c>
      <c r="C12" s="5">
        <f t="shared" si="0"/>
        <v>49</v>
      </c>
      <c r="D12" s="25">
        <v>39</v>
      </c>
      <c r="E12" s="10">
        <v>8</v>
      </c>
      <c r="F12" s="5">
        <f t="shared" si="1"/>
        <v>47</v>
      </c>
      <c r="G12" s="10">
        <v>2</v>
      </c>
      <c r="H12" s="10">
        <v>0</v>
      </c>
      <c r="I12" s="29">
        <f t="shared" si="2"/>
        <v>2</v>
      </c>
      <c r="J12" s="12">
        <v>0</v>
      </c>
      <c r="K12" s="12">
        <v>0</v>
      </c>
      <c r="L12" s="13">
        <f t="shared" si="3"/>
        <v>0</v>
      </c>
      <c r="M12" s="33">
        <f t="shared" si="4"/>
        <v>0</v>
      </c>
      <c r="N12" s="25">
        <v>0</v>
      </c>
      <c r="O12" s="10">
        <v>0</v>
      </c>
      <c r="P12" s="10">
        <f t="shared" si="6"/>
        <v>0</v>
      </c>
      <c r="Q12" s="35">
        <v>0</v>
      </c>
      <c r="R12" s="35">
        <v>0</v>
      </c>
      <c r="S12" s="35">
        <f t="shared" si="5"/>
        <v>0</v>
      </c>
    </row>
    <row r="13" spans="1:19" ht="20.100000000000001" customHeight="1">
      <c r="A13" s="14">
        <v>13</v>
      </c>
      <c r="B13" s="15" t="s">
        <v>14</v>
      </c>
      <c r="C13" s="5">
        <f t="shared" si="0"/>
        <v>48</v>
      </c>
      <c r="D13" s="25">
        <v>31</v>
      </c>
      <c r="E13" s="10">
        <v>13</v>
      </c>
      <c r="F13" s="5">
        <f t="shared" si="1"/>
        <v>44</v>
      </c>
      <c r="G13" s="10">
        <v>1</v>
      </c>
      <c r="H13" s="10">
        <v>0</v>
      </c>
      <c r="I13" s="29">
        <f t="shared" si="2"/>
        <v>1</v>
      </c>
      <c r="J13" s="12">
        <v>2</v>
      </c>
      <c r="K13" s="12">
        <v>0</v>
      </c>
      <c r="L13" s="13">
        <f t="shared" si="3"/>
        <v>2</v>
      </c>
      <c r="M13" s="33">
        <f t="shared" si="4"/>
        <v>4.1666666666666664E-2</v>
      </c>
      <c r="N13" s="25">
        <v>1</v>
      </c>
      <c r="O13" s="10">
        <v>0</v>
      </c>
      <c r="P13" s="10">
        <f t="shared" si="6"/>
        <v>1</v>
      </c>
      <c r="Q13" s="35">
        <v>0</v>
      </c>
      <c r="R13" s="35">
        <v>0</v>
      </c>
      <c r="S13" s="35">
        <f t="shared" si="5"/>
        <v>0</v>
      </c>
    </row>
    <row r="14" spans="1:19" ht="20.100000000000001" customHeight="1">
      <c r="A14" s="14">
        <v>14</v>
      </c>
      <c r="B14" s="6" t="s">
        <v>38</v>
      </c>
      <c r="C14" s="5">
        <f t="shared" si="0"/>
        <v>204</v>
      </c>
      <c r="D14" s="25">
        <v>117</v>
      </c>
      <c r="E14" s="10">
        <v>48</v>
      </c>
      <c r="F14" s="5">
        <f t="shared" si="1"/>
        <v>165</v>
      </c>
      <c r="G14" s="10">
        <v>8</v>
      </c>
      <c r="H14" s="10">
        <v>29</v>
      </c>
      <c r="I14" s="29">
        <f t="shared" si="2"/>
        <v>37</v>
      </c>
      <c r="J14" s="12">
        <v>1</v>
      </c>
      <c r="K14" s="12">
        <v>1</v>
      </c>
      <c r="L14" s="13">
        <f t="shared" si="3"/>
        <v>2</v>
      </c>
      <c r="M14" s="33">
        <f t="shared" si="4"/>
        <v>9.8039215686274508E-3</v>
      </c>
      <c r="N14" s="25">
        <v>0</v>
      </c>
      <c r="O14" s="10">
        <v>0</v>
      </c>
      <c r="P14" s="10">
        <f t="shared" si="6"/>
        <v>0</v>
      </c>
      <c r="Q14" s="35">
        <v>0</v>
      </c>
      <c r="R14" s="35">
        <v>0</v>
      </c>
      <c r="S14" s="35">
        <f t="shared" si="5"/>
        <v>0</v>
      </c>
    </row>
    <row r="15" spans="1:19" ht="20.100000000000001" customHeight="1">
      <c r="A15" s="14">
        <v>15</v>
      </c>
      <c r="B15" s="6" t="s">
        <v>15</v>
      </c>
      <c r="C15" s="5">
        <f t="shared" si="0"/>
        <v>195</v>
      </c>
      <c r="D15" s="25">
        <v>127</v>
      </c>
      <c r="E15" s="10">
        <v>30</v>
      </c>
      <c r="F15" s="5">
        <f t="shared" si="1"/>
        <v>157</v>
      </c>
      <c r="G15" s="10">
        <v>5</v>
      </c>
      <c r="H15" s="10">
        <v>26</v>
      </c>
      <c r="I15" s="29">
        <f t="shared" si="2"/>
        <v>31</v>
      </c>
      <c r="J15" s="12">
        <v>5</v>
      </c>
      <c r="K15" s="12">
        <v>0</v>
      </c>
      <c r="L15" s="13">
        <f t="shared" si="3"/>
        <v>5</v>
      </c>
      <c r="M15" s="33">
        <f t="shared" si="4"/>
        <v>2.564102564102564E-2</v>
      </c>
      <c r="N15" s="25">
        <v>1</v>
      </c>
      <c r="O15" s="10">
        <v>1</v>
      </c>
      <c r="P15" s="10">
        <f t="shared" si="6"/>
        <v>2</v>
      </c>
      <c r="Q15" s="35">
        <v>0</v>
      </c>
      <c r="R15" s="35">
        <v>0</v>
      </c>
      <c r="S15" s="35">
        <f t="shared" si="5"/>
        <v>0</v>
      </c>
    </row>
    <row r="16" spans="1:19" ht="20.100000000000001" customHeight="1">
      <c r="A16" s="14">
        <v>16</v>
      </c>
      <c r="B16" s="6" t="s">
        <v>26</v>
      </c>
      <c r="C16" s="5">
        <f t="shared" si="0"/>
        <v>143</v>
      </c>
      <c r="D16" s="25">
        <v>60</v>
      </c>
      <c r="E16" s="10">
        <v>19</v>
      </c>
      <c r="F16" s="5">
        <f t="shared" si="1"/>
        <v>79</v>
      </c>
      <c r="G16" s="10">
        <v>7</v>
      </c>
      <c r="H16" s="10">
        <v>56</v>
      </c>
      <c r="I16" s="29">
        <f t="shared" si="2"/>
        <v>63</v>
      </c>
      <c r="J16" s="12">
        <v>0</v>
      </c>
      <c r="K16" s="12">
        <v>1</v>
      </c>
      <c r="L16" s="13">
        <f t="shared" si="3"/>
        <v>1</v>
      </c>
      <c r="M16" s="33">
        <f t="shared" si="4"/>
        <v>6.993006993006993E-3</v>
      </c>
      <c r="N16" s="25">
        <v>0</v>
      </c>
      <c r="O16" s="10">
        <v>0</v>
      </c>
      <c r="P16" s="10">
        <f t="shared" si="6"/>
        <v>0</v>
      </c>
      <c r="Q16" s="35">
        <v>0</v>
      </c>
      <c r="R16" s="35">
        <v>0</v>
      </c>
      <c r="S16" s="35">
        <f t="shared" si="5"/>
        <v>0</v>
      </c>
    </row>
    <row r="17" spans="1:19" ht="20.100000000000001" customHeight="1">
      <c r="A17" s="14">
        <v>17</v>
      </c>
      <c r="B17" s="6" t="s">
        <v>16</v>
      </c>
      <c r="C17" s="5">
        <f t="shared" si="0"/>
        <v>6</v>
      </c>
      <c r="D17" s="25">
        <v>5</v>
      </c>
      <c r="E17" s="10">
        <v>1</v>
      </c>
      <c r="F17" s="5">
        <f t="shared" si="1"/>
        <v>6</v>
      </c>
      <c r="G17" s="10">
        <v>0</v>
      </c>
      <c r="H17" s="10">
        <v>0</v>
      </c>
      <c r="I17" s="29">
        <f t="shared" si="2"/>
        <v>0</v>
      </c>
      <c r="J17" s="12">
        <v>0</v>
      </c>
      <c r="K17" s="12">
        <v>0</v>
      </c>
      <c r="L17" s="13">
        <f t="shared" si="3"/>
        <v>0</v>
      </c>
      <c r="M17" s="33">
        <f t="shared" si="4"/>
        <v>0</v>
      </c>
      <c r="N17" s="25">
        <v>0</v>
      </c>
      <c r="O17" s="10">
        <v>0</v>
      </c>
      <c r="P17" s="10">
        <f t="shared" si="6"/>
        <v>0</v>
      </c>
      <c r="Q17" s="35">
        <v>0</v>
      </c>
      <c r="R17" s="35">
        <v>0</v>
      </c>
      <c r="S17" s="35">
        <f t="shared" si="5"/>
        <v>0</v>
      </c>
    </row>
    <row r="18" spans="1:19" ht="20.100000000000001" customHeight="1">
      <c r="A18" s="14">
        <v>18</v>
      </c>
      <c r="B18" s="6" t="s">
        <v>34</v>
      </c>
      <c r="C18" s="5">
        <f t="shared" si="0"/>
        <v>685</v>
      </c>
      <c r="D18" s="25">
        <v>295</v>
      </c>
      <c r="E18" s="10">
        <v>186</v>
      </c>
      <c r="F18" s="5">
        <f t="shared" si="1"/>
        <v>481</v>
      </c>
      <c r="G18" s="10">
        <v>21</v>
      </c>
      <c r="H18" s="10">
        <v>171</v>
      </c>
      <c r="I18" s="29">
        <f t="shared" si="2"/>
        <v>192</v>
      </c>
      <c r="J18" s="12">
        <v>8</v>
      </c>
      <c r="K18" s="12">
        <v>5</v>
      </c>
      <c r="L18" s="13">
        <f t="shared" si="3"/>
        <v>13</v>
      </c>
      <c r="M18" s="33">
        <f t="shared" si="4"/>
        <v>1.8978102189781021E-2</v>
      </c>
      <c r="N18" s="25">
        <v>0</v>
      </c>
      <c r="O18" s="10">
        <v>0</v>
      </c>
      <c r="P18" s="10">
        <f t="shared" si="6"/>
        <v>0</v>
      </c>
      <c r="Q18" s="35">
        <v>1</v>
      </c>
      <c r="R18" s="35">
        <v>0</v>
      </c>
      <c r="S18" s="35">
        <f t="shared" si="5"/>
        <v>1</v>
      </c>
    </row>
    <row r="19" spans="1:19" ht="20.100000000000001" customHeight="1">
      <c r="A19" s="14">
        <v>20</v>
      </c>
      <c r="B19" s="6" t="s">
        <v>35</v>
      </c>
      <c r="C19" s="5">
        <f t="shared" si="0"/>
        <v>123</v>
      </c>
      <c r="D19" s="25">
        <v>33</v>
      </c>
      <c r="E19" s="10">
        <v>58</v>
      </c>
      <c r="F19" s="5">
        <f t="shared" si="1"/>
        <v>91</v>
      </c>
      <c r="G19" s="10">
        <v>0</v>
      </c>
      <c r="H19" s="10">
        <v>10</v>
      </c>
      <c r="I19" s="29">
        <f t="shared" si="2"/>
        <v>10</v>
      </c>
      <c r="J19" s="12">
        <v>4</v>
      </c>
      <c r="K19" s="12">
        <v>18</v>
      </c>
      <c r="L19" s="13">
        <f t="shared" si="3"/>
        <v>22</v>
      </c>
      <c r="M19" s="33">
        <f t="shared" si="4"/>
        <v>0.17886178861788618</v>
      </c>
      <c r="N19" s="25">
        <v>0</v>
      </c>
      <c r="O19" s="10">
        <v>0</v>
      </c>
      <c r="P19" s="10">
        <f t="shared" si="6"/>
        <v>0</v>
      </c>
      <c r="Q19" s="35">
        <v>0</v>
      </c>
      <c r="R19" s="35">
        <v>0</v>
      </c>
      <c r="S19" s="35">
        <f t="shared" si="5"/>
        <v>0</v>
      </c>
    </row>
    <row r="20" spans="1:19" ht="20.100000000000001" customHeight="1">
      <c r="A20" s="14">
        <v>21</v>
      </c>
      <c r="B20" s="6" t="s">
        <v>25</v>
      </c>
      <c r="C20" s="5">
        <f t="shared" si="0"/>
        <v>83</v>
      </c>
      <c r="D20" s="25">
        <v>49</v>
      </c>
      <c r="E20" s="10">
        <v>10</v>
      </c>
      <c r="F20" s="5">
        <f t="shared" si="1"/>
        <v>59</v>
      </c>
      <c r="G20" s="10">
        <v>4</v>
      </c>
      <c r="H20" s="10">
        <v>1</v>
      </c>
      <c r="I20" s="29">
        <f t="shared" si="2"/>
        <v>5</v>
      </c>
      <c r="J20" s="12">
        <v>16</v>
      </c>
      <c r="K20" s="12">
        <v>3</v>
      </c>
      <c r="L20" s="13">
        <f t="shared" si="3"/>
        <v>19</v>
      </c>
      <c r="M20" s="33">
        <f t="shared" si="4"/>
        <v>0.2289156626506024</v>
      </c>
      <c r="N20" s="25">
        <v>0</v>
      </c>
      <c r="O20" s="10">
        <v>0</v>
      </c>
      <c r="P20" s="10">
        <f t="shared" si="6"/>
        <v>0</v>
      </c>
      <c r="Q20" s="35">
        <v>0</v>
      </c>
      <c r="R20" s="35">
        <v>0</v>
      </c>
      <c r="S20" s="35">
        <f t="shared" si="5"/>
        <v>0</v>
      </c>
    </row>
    <row r="21" spans="1:19" ht="20.100000000000001" customHeight="1">
      <c r="A21" s="14">
        <v>23</v>
      </c>
      <c r="B21" s="6" t="s">
        <v>36</v>
      </c>
      <c r="C21" s="5">
        <f t="shared" si="0"/>
        <v>126</v>
      </c>
      <c r="D21" s="25">
        <v>68</v>
      </c>
      <c r="E21" s="10">
        <v>37</v>
      </c>
      <c r="F21" s="5">
        <f t="shared" si="1"/>
        <v>105</v>
      </c>
      <c r="G21" s="10">
        <v>9</v>
      </c>
      <c r="H21" s="10">
        <v>7</v>
      </c>
      <c r="I21" s="29">
        <f t="shared" si="2"/>
        <v>16</v>
      </c>
      <c r="J21" s="12">
        <v>3</v>
      </c>
      <c r="K21" s="12">
        <v>0</v>
      </c>
      <c r="L21" s="13">
        <f t="shared" si="3"/>
        <v>3</v>
      </c>
      <c r="M21" s="33">
        <f t="shared" si="4"/>
        <v>2.3809523809523808E-2</v>
      </c>
      <c r="N21" s="25">
        <v>1</v>
      </c>
      <c r="O21" s="10">
        <v>1</v>
      </c>
      <c r="P21" s="10">
        <f t="shared" si="6"/>
        <v>2</v>
      </c>
      <c r="Q21" s="35">
        <v>0</v>
      </c>
      <c r="R21" s="35">
        <v>0</v>
      </c>
      <c r="S21" s="35">
        <f t="shared" si="5"/>
        <v>0</v>
      </c>
    </row>
    <row r="22" spans="1:19" ht="20.100000000000001" customHeight="1">
      <c r="A22" s="14">
        <v>24</v>
      </c>
      <c r="B22" s="6" t="s">
        <v>17</v>
      </c>
      <c r="C22" s="5">
        <f t="shared" si="0"/>
        <v>317</v>
      </c>
      <c r="D22" s="25">
        <v>204</v>
      </c>
      <c r="E22" s="10">
        <v>61</v>
      </c>
      <c r="F22" s="5">
        <f t="shared" si="1"/>
        <v>265</v>
      </c>
      <c r="G22" s="10">
        <v>14</v>
      </c>
      <c r="H22" s="10">
        <v>19</v>
      </c>
      <c r="I22" s="29">
        <f t="shared" si="2"/>
        <v>33</v>
      </c>
      <c r="J22" s="12">
        <v>11</v>
      </c>
      <c r="K22" s="12">
        <v>6</v>
      </c>
      <c r="L22" s="13">
        <f t="shared" si="3"/>
        <v>17</v>
      </c>
      <c r="M22" s="33">
        <f t="shared" si="4"/>
        <v>5.362776025236593E-2</v>
      </c>
      <c r="N22" s="25">
        <v>2</v>
      </c>
      <c r="O22" s="10">
        <v>2</v>
      </c>
      <c r="P22" s="10">
        <f t="shared" si="6"/>
        <v>4</v>
      </c>
      <c r="Q22" s="35">
        <v>2</v>
      </c>
      <c r="R22" s="35">
        <v>0</v>
      </c>
      <c r="S22" s="35">
        <f t="shared" si="5"/>
        <v>2</v>
      </c>
    </row>
    <row r="23" spans="1:19" ht="20.100000000000001" customHeight="1">
      <c r="A23" s="14">
        <v>25</v>
      </c>
      <c r="B23" s="6" t="s">
        <v>39</v>
      </c>
      <c r="C23" s="5">
        <f t="shared" si="0"/>
        <v>341</v>
      </c>
      <c r="D23" s="25">
        <v>205</v>
      </c>
      <c r="E23" s="10">
        <v>92</v>
      </c>
      <c r="F23" s="5">
        <f t="shared" si="1"/>
        <v>297</v>
      </c>
      <c r="G23" s="10">
        <v>18</v>
      </c>
      <c r="H23" s="10">
        <v>23</v>
      </c>
      <c r="I23" s="29">
        <f t="shared" si="2"/>
        <v>41</v>
      </c>
      <c r="J23" s="12">
        <v>2</v>
      </c>
      <c r="K23" s="12">
        <v>0</v>
      </c>
      <c r="L23" s="13">
        <f t="shared" si="3"/>
        <v>2</v>
      </c>
      <c r="M23" s="33">
        <f t="shared" si="4"/>
        <v>5.8651026392961877E-3</v>
      </c>
      <c r="N23" s="25">
        <v>1</v>
      </c>
      <c r="O23" s="10">
        <v>0</v>
      </c>
      <c r="P23" s="10">
        <f t="shared" si="6"/>
        <v>1</v>
      </c>
      <c r="Q23" s="35">
        <v>0</v>
      </c>
      <c r="R23" s="35">
        <v>0</v>
      </c>
      <c r="S23" s="35">
        <f t="shared" si="5"/>
        <v>0</v>
      </c>
    </row>
    <row r="24" spans="1:19" ht="20.100000000000001" customHeight="1">
      <c r="A24" s="14">
        <v>26</v>
      </c>
      <c r="B24" s="6" t="s">
        <v>24</v>
      </c>
      <c r="C24" s="5">
        <f t="shared" si="0"/>
        <v>1643</v>
      </c>
      <c r="D24" s="25">
        <v>982</v>
      </c>
      <c r="E24" s="10">
        <v>141</v>
      </c>
      <c r="F24" s="5">
        <f t="shared" si="1"/>
        <v>1123</v>
      </c>
      <c r="G24" s="10">
        <v>234</v>
      </c>
      <c r="H24" s="10">
        <v>131</v>
      </c>
      <c r="I24" s="29">
        <f t="shared" si="2"/>
        <v>365</v>
      </c>
      <c r="J24" s="12">
        <v>92</v>
      </c>
      <c r="K24" s="12">
        <v>78</v>
      </c>
      <c r="L24" s="13">
        <f>SUM(J24:K24)</f>
        <v>170</v>
      </c>
      <c r="M24" s="33">
        <f t="shared" si="4"/>
        <v>0.10346926354230067</v>
      </c>
      <c r="N24" s="25">
        <v>1</v>
      </c>
      <c r="O24" s="10">
        <v>1</v>
      </c>
      <c r="P24" s="10">
        <f t="shared" si="6"/>
        <v>2</v>
      </c>
      <c r="Q24" s="35">
        <v>16</v>
      </c>
      <c r="R24" s="35">
        <v>1</v>
      </c>
      <c r="S24" s="35">
        <f t="shared" si="5"/>
        <v>17</v>
      </c>
    </row>
    <row r="25" spans="1:19" ht="20.100000000000001" customHeight="1">
      <c r="A25" s="14">
        <v>27</v>
      </c>
      <c r="B25" s="7" t="s">
        <v>23</v>
      </c>
      <c r="C25" s="5">
        <f t="shared" si="0"/>
        <v>568</v>
      </c>
      <c r="D25" s="25">
        <v>373</v>
      </c>
      <c r="E25" s="10">
        <v>122</v>
      </c>
      <c r="F25" s="5">
        <f t="shared" si="1"/>
        <v>495</v>
      </c>
      <c r="G25" s="10">
        <v>4</v>
      </c>
      <c r="H25" s="10">
        <v>67</v>
      </c>
      <c r="I25" s="29">
        <f t="shared" si="2"/>
        <v>71</v>
      </c>
      <c r="J25" s="12">
        <v>0</v>
      </c>
      <c r="K25" s="12">
        <v>2</v>
      </c>
      <c r="L25" s="13">
        <f t="shared" si="3"/>
        <v>2</v>
      </c>
      <c r="M25" s="33">
        <f t="shared" si="4"/>
        <v>3.5211267605633804E-3</v>
      </c>
      <c r="N25" s="25">
        <v>0</v>
      </c>
      <c r="O25" s="10">
        <v>0</v>
      </c>
      <c r="P25" s="10">
        <f t="shared" si="6"/>
        <v>0</v>
      </c>
      <c r="Q25" s="35">
        <v>0</v>
      </c>
      <c r="R25" s="35">
        <v>0</v>
      </c>
      <c r="S25" s="35">
        <f t="shared" si="5"/>
        <v>0</v>
      </c>
    </row>
    <row r="26" spans="1:19" ht="20.100000000000001" customHeight="1">
      <c r="A26" s="14">
        <v>28</v>
      </c>
      <c r="B26" s="6" t="s">
        <v>19</v>
      </c>
      <c r="C26" s="5">
        <f t="shared" si="0"/>
        <v>1500</v>
      </c>
      <c r="D26" s="25">
        <v>909</v>
      </c>
      <c r="E26" s="10">
        <v>322</v>
      </c>
      <c r="F26" s="5">
        <f t="shared" si="1"/>
        <v>1231</v>
      </c>
      <c r="G26" s="10">
        <v>73</v>
      </c>
      <c r="H26" s="10">
        <v>127</v>
      </c>
      <c r="I26" s="29">
        <f t="shared" si="2"/>
        <v>200</v>
      </c>
      <c r="J26" s="12">
        <v>39</v>
      </c>
      <c r="K26" s="12">
        <v>38</v>
      </c>
      <c r="L26" s="13">
        <f t="shared" si="3"/>
        <v>77</v>
      </c>
      <c r="M26" s="33">
        <f t="shared" si="4"/>
        <v>5.1333333333333335E-2</v>
      </c>
      <c r="N26" s="25">
        <v>5</v>
      </c>
      <c r="O26" s="10">
        <v>2</v>
      </c>
      <c r="P26" s="10">
        <f t="shared" si="6"/>
        <v>7</v>
      </c>
      <c r="Q26" s="35">
        <v>12</v>
      </c>
      <c r="R26" s="35">
        <v>3</v>
      </c>
      <c r="S26" s="35">
        <f t="shared" si="5"/>
        <v>15</v>
      </c>
    </row>
    <row r="27" spans="1:19" ht="20.100000000000001" customHeight="1">
      <c r="A27" s="14">
        <v>29</v>
      </c>
      <c r="B27" s="6" t="s">
        <v>40</v>
      </c>
      <c r="C27" s="5">
        <f t="shared" si="0"/>
        <v>373</v>
      </c>
      <c r="D27" s="25">
        <v>181</v>
      </c>
      <c r="E27" s="10">
        <v>75</v>
      </c>
      <c r="F27" s="5">
        <f t="shared" si="1"/>
        <v>256</v>
      </c>
      <c r="G27" s="10">
        <v>25</v>
      </c>
      <c r="H27" s="10">
        <v>79</v>
      </c>
      <c r="I27" s="29">
        <f t="shared" si="2"/>
        <v>104</v>
      </c>
      <c r="J27" s="12">
        <v>7</v>
      </c>
      <c r="K27" s="12">
        <v>7</v>
      </c>
      <c r="L27" s="13">
        <f t="shared" si="3"/>
        <v>14</v>
      </c>
      <c r="M27" s="33">
        <f t="shared" si="4"/>
        <v>3.7533512064343161E-2</v>
      </c>
      <c r="N27" s="25">
        <v>0</v>
      </c>
      <c r="O27" s="10">
        <v>0</v>
      </c>
      <c r="P27" s="10">
        <f t="shared" si="6"/>
        <v>0</v>
      </c>
      <c r="Q27" s="35">
        <v>1</v>
      </c>
      <c r="R27" s="35">
        <v>0</v>
      </c>
      <c r="S27" s="35">
        <f t="shared" si="5"/>
        <v>1</v>
      </c>
    </row>
    <row r="28" spans="1:19" ht="20.100000000000001" customHeight="1">
      <c r="A28" s="14">
        <v>30</v>
      </c>
      <c r="B28" s="6" t="s">
        <v>18</v>
      </c>
      <c r="C28" s="5">
        <f t="shared" si="0"/>
        <v>142</v>
      </c>
      <c r="D28" s="25">
        <v>67</v>
      </c>
      <c r="E28" s="10">
        <v>43</v>
      </c>
      <c r="F28" s="5">
        <f t="shared" si="1"/>
        <v>110</v>
      </c>
      <c r="G28" s="10">
        <v>12</v>
      </c>
      <c r="H28" s="10">
        <v>14</v>
      </c>
      <c r="I28" s="29">
        <f t="shared" si="2"/>
        <v>26</v>
      </c>
      <c r="J28" s="12">
        <v>3</v>
      </c>
      <c r="K28" s="12">
        <v>2</v>
      </c>
      <c r="L28" s="13">
        <f t="shared" si="3"/>
        <v>5</v>
      </c>
      <c r="M28" s="33">
        <f t="shared" si="4"/>
        <v>3.5211267605633804E-2</v>
      </c>
      <c r="N28" s="25">
        <v>1</v>
      </c>
      <c r="O28" s="10">
        <v>0</v>
      </c>
      <c r="P28" s="10">
        <f t="shared" si="6"/>
        <v>1</v>
      </c>
      <c r="Q28" s="35">
        <v>0</v>
      </c>
      <c r="R28" s="35">
        <v>0</v>
      </c>
      <c r="S28" s="35">
        <f t="shared" si="5"/>
        <v>0</v>
      </c>
    </row>
    <row r="29" spans="1:19" ht="20.100000000000001" customHeight="1">
      <c r="A29" s="14">
        <v>31</v>
      </c>
      <c r="B29" s="6" t="s">
        <v>37</v>
      </c>
      <c r="C29" s="5">
        <f t="shared" si="0"/>
        <v>1057</v>
      </c>
      <c r="D29" s="25">
        <v>674</v>
      </c>
      <c r="E29" s="10">
        <v>221</v>
      </c>
      <c r="F29" s="5">
        <f t="shared" si="1"/>
        <v>895</v>
      </c>
      <c r="G29" s="10">
        <v>46</v>
      </c>
      <c r="H29" s="10">
        <v>25</v>
      </c>
      <c r="I29" s="29">
        <f t="shared" si="2"/>
        <v>71</v>
      </c>
      <c r="J29" s="12">
        <v>64</v>
      </c>
      <c r="K29" s="12">
        <v>30</v>
      </c>
      <c r="L29" s="13">
        <f t="shared" si="3"/>
        <v>94</v>
      </c>
      <c r="M29" s="33">
        <f t="shared" si="4"/>
        <v>8.8930936613055817E-2</v>
      </c>
      <c r="N29" s="25">
        <v>1</v>
      </c>
      <c r="O29" s="10">
        <v>0</v>
      </c>
      <c r="P29" s="10">
        <f t="shared" si="6"/>
        <v>1</v>
      </c>
      <c r="Q29" s="35">
        <v>4</v>
      </c>
      <c r="R29" s="35">
        <v>0</v>
      </c>
      <c r="S29" s="35">
        <f t="shared" si="5"/>
        <v>4</v>
      </c>
    </row>
    <row r="30" spans="1:19" ht="20.100000000000001" customHeight="1">
      <c r="A30" s="16">
        <v>32</v>
      </c>
      <c r="B30" s="8" t="s">
        <v>20</v>
      </c>
      <c r="C30" s="9">
        <f t="shared" si="0"/>
        <v>343</v>
      </c>
      <c r="D30" s="25">
        <v>163</v>
      </c>
      <c r="E30" s="10">
        <v>54</v>
      </c>
      <c r="F30" s="9">
        <f t="shared" si="1"/>
        <v>217</v>
      </c>
      <c r="G30" s="10">
        <v>29</v>
      </c>
      <c r="H30" s="10">
        <v>40</v>
      </c>
      <c r="I30" s="30">
        <f t="shared" si="2"/>
        <v>69</v>
      </c>
      <c r="J30" s="12">
        <v>29</v>
      </c>
      <c r="K30" s="12">
        <v>28</v>
      </c>
      <c r="L30" s="13">
        <f t="shared" si="3"/>
        <v>57</v>
      </c>
      <c r="M30" s="33">
        <f>L30/C30</f>
        <v>0.16618075801749271</v>
      </c>
      <c r="N30" s="25">
        <v>0</v>
      </c>
      <c r="O30" s="10">
        <v>0</v>
      </c>
      <c r="P30" s="10">
        <f t="shared" si="6"/>
        <v>0</v>
      </c>
      <c r="Q30" s="35">
        <v>0</v>
      </c>
      <c r="R30" s="35">
        <v>0</v>
      </c>
      <c r="S30" s="35">
        <f t="shared" si="5"/>
        <v>0</v>
      </c>
    </row>
    <row r="31" spans="1:19" ht="20.100000000000001" customHeight="1">
      <c r="A31" s="16"/>
      <c r="B31" s="8" t="s">
        <v>10</v>
      </c>
      <c r="C31" s="27">
        <f>SUM(C9:C30)</f>
        <v>9120</v>
      </c>
      <c r="D31" s="26">
        <f>SUM(D9:D30)</f>
        <v>5046</v>
      </c>
      <c r="E31" s="24">
        <f t="shared" ref="E31:S31" si="7">SUM(E9:E30)</f>
        <v>1783</v>
      </c>
      <c r="F31" s="24">
        <f t="shared" si="7"/>
        <v>6829</v>
      </c>
      <c r="G31" s="24">
        <f t="shared" si="7"/>
        <v>653</v>
      </c>
      <c r="H31" s="24">
        <f t="shared" si="7"/>
        <v>1136</v>
      </c>
      <c r="I31" s="31">
        <f t="shared" si="7"/>
        <v>1789</v>
      </c>
      <c r="J31" s="24">
        <f t="shared" si="7"/>
        <v>293</v>
      </c>
      <c r="K31" s="24">
        <f t="shared" si="7"/>
        <v>226</v>
      </c>
      <c r="L31" s="24">
        <f>SUM(L9:L30)</f>
        <v>519</v>
      </c>
      <c r="M31" s="33">
        <f>L31/C31</f>
        <v>5.6907894736842109E-2</v>
      </c>
      <c r="N31" s="32">
        <f t="shared" si="7"/>
        <v>18</v>
      </c>
      <c r="O31" s="24">
        <f t="shared" si="7"/>
        <v>8</v>
      </c>
      <c r="P31" s="27">
        <f t="shared" si="7"/>
        <v>26</v>
      </c>
      <c r="Q31" s="27">
        <f t="shared" si="7"/>
        <v>38</v>
      </c>
      <c r="R31" s="27">
        <f t="shared" si="7"/>
        <v>5</v>
      </c>
      <c r="S31" s="27">
        <f t="shared" si="7"/>
        <v>43</v>
      </c>
    </row>
    <row r="32" spans="1:19" ht="20.100000000000001" customHeight="1">
      <c r="A32" s="36" t="s">
        <v>52</v>
      </c>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sheetData>
  <mergeCells count="12">
    <mergeCell ref="D7:F7"/>
    <mergeCell ref="G7:I7"/>
    <mergeCell ref="A1:M1"/>
    <mergeCell ref="F2:M2"/>
    <mergeCell ref="A4:B8"/>
    <mergeCell ref="C4:C8"/>
    <mergeCell ref="D4:S4"/>
    <mergeCell ref="D5:M5"/>
    <mergeCell ref="N5:P7"/>
    <mergeCell ref="Q5:S7"/>
    <mergeCell ref="D6:I6"/>
    <mergeCell ref="J6:M7"/>
  </mergeCells>
  <phoneticPr fontId="2"/>
  <pageMargins left="0.78740157480314965" right="0.59055118110236227" top="0.98425196850393704" bottom="0.98425196850393704" header="0.51181102362204722" footer="0.51181102362204722"/>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tabSelected="1" zoomScaleNormal="100" workbookViewId="0"/>
  </sheetViews>
  <sheetFormatPr defaultRowHeight="20.100000000000001" customHeight="1"/>
  <cols>
    <col min="1" max="1" width="6.75" style="3" customWidth="1"/>
    <col min="2" max="2" width="14.875" style="3" customWidth="1"/>
    <col min="3" max="10" width="9.625" style="1" customWidth="1"/>
    <col min="11" max="16384" width="9" style="1"/>
  </cols>
  <sheetData>
    <row r="1" spans="1:16" ht="20.100000000000001" customHeight="1">
      <c r="A1" s="23" t="s">
        <v>43</v>
      </c>
      <c r="B1" s="59" t="s">
        <v>48</v>
      </c>
      <c r="C1" s="86"/>
      <c r="D1" s="86"/>
      <c r="E1" s="86"/>
      <c r="F1" s="86"/>
      <c r="G1" s="86"/>
      <c r="H1" s="86"/>
      <c r="I1" s="86"/>
      <c r="J1" s="86"/>
    </row>
    <row r="2" spans="1:16" ht="20.100000000000001" customHeight="1">
      <c r="B2" s="87" t="s">
        <v>29</v>
      </c>
      <c r="C2" s="88"/>
      <c r="D2" s="88"/>
      <c r="E2" s="88"/>
      <c r="F2" s="88"/>
      <c r="G2" s="88"/>
      <c r="H2" s="88"/>
      <c r="I2" s="88"/>
      <c r="J2" s="88"/>
    </row>
    <row r="3" spans="1:16" ht="20.100000000000001" customHeight="1">
      <c r="A3" s="89" t="s">
        <v>30</v>
      </c>
      <c r="B3" s="90"/>
      <c r="C3" s="93" t="s">
        <v>44</v>
      </c>
      <c r="D3" s="93"/>
      <c r="E3" s="93" t="s">
        <v>45</v>
      </c>
      <c r="F3" s="94"/>
      <c r="G3" s="93" t="s">
        <v>46</v>
      </c>
      <c r="H3" s="93"/>
      <c r="I3" s="72" t="s">
        <v>31</v>
      </c>
      <c r="J3" s="69"/>
    </row>
    <row r="4" spans="1:16" ht="20.100000000000001" customHeight="1">
      <c r="A4" s="91"/>
      <c r="B4" s="92"/>
      <c r="C4" s="18" t="s">
        <v>50</v>
      </c>
      <c r="D4" s="18" t="s">
        <v>49</v>
      </c>
      <c r="E4" s="45" t="s">
        <v>50</v>
      </c>
      <c r="F4" s="45" t="s">
        <v>49</v>
      </c>
      <c r="G4" s="45" t="s">
        <v>50</v>
      </c>
      <c r="H4" s="45" t="s">
        <v>49</v>
      </c>
      <c r="I4" s="45" t="s">
        <v>50</v>
      </c>
      <c r="J4" s="45" t="s">
        <v>49</v>
      </c>
    </row>
    <row r="5" spans="1:16" ht="20.100000000000001" customHeight="1">
      <c r="A5" s="14">
        <v>9</v>
      </c>
      <c r="B5" s="15" t="s">
        <v>11</v>
      </c>
      <c r="C5" s="20">
        <v>437</v>
      </c>
      <c r="D5" s="1">
        <v>469</v>
      </c>
      <c r="E5" s="37">
        <v>332</v>
      </c>
      <c r="F5" s="1">
        <v>325</v>
      </c>
      <c r="G5" s="38">
        <v>18</v>
      </c>
      <c r="H5" s="1">
        <v>12</v>
      </c>
      <c r="I5" s="38">
        <v>4</v>
      </c>
      <c r="J5" s="42">
        <v>4</v>
      </c>
      <c r="M5" s="6"/>
      <c r="N5" s="40"/>
      <c r="P5" s="41"/>
    </row>
    <row r="6" spans="1:16" ht="20.100000000000001" customHeight="1">
      <c r="A6" s="14">
        <v>10</v>
      </c>
      <c r="B6" s="15" t="s">
        <v>12</v>
      </c>
      <c r="C6" s="20">
        <v>183</v>
      </c>
      <c r="D6" s="1">
        <v>185</v>
      </c>
      <c r="E6" s="20">
        <v>82</v>
      </c>
      <c r="F6" s="1">
        <v>81</v>
      </c>
      <c r="G6" s="39">
        <v>4</v>
      </c>
      <c r="H6" s="1">
        <v>0</v>
      </c>
      <c r="I6" s="39">
        <v>0</v>
      </c>
      <c r="J6" s="43">
        <v>0</v>
      </c>
      <c r="M6" s="6"/>
      <c r="N6" s="40"/>
      <c r="P6" s="41"/>
    </row>
    <row r="7" spans="1:16" ht="20.100000000000001" customHeight="1">
      <c r="A7" s="14">
        <v>11</v>
      </c>
      <c r="B7" s="15" t="s">
        <v>13</v>
      </c>
      <c r="C7" s="20">
        <v>54</v>
      </c>
      <c r="D7" s="1">
        <v>52</v>
      </c>
      <c r="E7" s="20">
        <v>44</v>
      </c>
      <c r="F7" s="1">
        <v>46</v>
      </c>
      <c r="G7" s="39">
        <v>2</v>
      </c>
      <c r="H7" s="1">
        <v>2</v>
      </c>
      <c r="I7" s="39">
        <v>3</v>
      </c>
      <c r="J7" s="43">
        <v>1</v>
      </c>
      <c r="M7" s="6"/>
      <c r="N7" s="40"/>
      <c r="P7" s="41"/>
    </row>
    <row r="8" spans="1:16" ht="20.100000000000001" customHeight="1">
      <c r="A8" s="14">
        <v>12</v>
      </c>
      <c r="B8" s="15" t="s">
        <v>27</v>
      </c>
      <c r="C8" s="20">
        <v>44</v>
      </c>
      <c r="D8" s="1">
        <v>47</v>
      </c>
      <c r="E8" s="20">
        <v>3</v>
      </c>
      <c r="F8" s="1">
        <v>2</v>
      </c>
      <c r="G8" s="39">
        <v>0</v>
      </c>
      <c r="H8" s="1">
        <v>0</v>
      </c>
      <c r="I8" s="39">
        <v>0</v>
      </c>
      <c r="J8" s="43">
        <v>0</v>
      </c>
      <c r="M8" s="6"/>
      <c r="N8" s="40"/>
      <c r="P8" s="41"/>
    </row>
    <row r="9" spans="1:16" ht="20.100000000000001" customHeight="1">
      <c r="A9" s="14">
        <v>13</v>
      </c>
      <c r="B9" s="15" t="s">
        <v>14</v>
      </c>
      <c r="C9" s="20">
        <v>40</v>
      </c>
      <c r="D9" s="1">
        <v>44</v>
      </c>
      <c r="E9" s="20">
        <v>2</v>
      </c>
      <c r="F9" s="1">
        <v>1</v>
      </c>
      <c r="G9" s="39">
        <v>2</v>
      </c>
      <c r="H9" s="1">
        <v>2</v>
      </c>
      <c r="I9" s="39">
        <v>1</v>
      </c>
      <c r="J9" s="43">
        <v>1</v>
      </c>
      <c r="M9" s="6"/>
      <c r="N9" s="40"/>
      <c r="P9" s="41"/>
    </row>
    <row r="10" spans="1:16" ht="20.100000000000001" customHeight="1">
      <c r="A10" s="14">
        <v>14</v>
      </c>
      <c r="B10" s="6" t="s">
        <v>38</v>
      </c>
      <c r="C10" s="20">
        <v>183</v>
      </c>
      <c r="D10" s="1">
        <v>165</v>
      </c>
      <c r="E10" s="20">
        <v>37</v>
      </c>
      <c r="F10" s="1">
        <v>37</v>
      </c>
      <c r="G10" s="39">
        <v>3</v>
      </c>
      <c r="H10" s="1">
        <v>2</v>
      </c>
      <c r="I10" s="39">
        <v>0</v>
      </c>
      <c r="J10" s="43">
        <v>0</v>
      </c>
      <c r="M10" s="6"/>
      <c r="N10" s="40"/>
      <c r="P10" s="41"/>
    </row>
    <row r="11" spans="1:16" ht="20.100000000000001" customHeight="1">
      <c r="A11" s="14">
        <v>15</v>
      </c>
      <c r="B11" s="6" t="s">
        <v>15</v>
      </c>
      <c r="C11" s="20">
        <v>159</v>
      </c>
      <c r="D11" s="1">
        <v>157</v>
      </c>
      <c r="E11" s="20">
        <v>30</v>
      </c>
      <c r="F11" s="1">
        <v>31</v>
      </c>
      <c r="G11" s="39">
        <v>7</v>
      </c>
      <c r="H11" s="1">
        <v>5</v>
      </c>
      <c r="I11" s="39">
        <v>2</v>
      </c>
      <c r="J11" s="43">
        <v>2</v>
      </c>
      <c r="M11" s="6"/>
      <c r="N11" s="40"/>
      <c r="P11" s="41"/>
    </row>
    <row r="12" spans="1:16" ht="20.100000000000001" customHeight="1">
      <c r="A12" s="14">
        <v>16</v>
      </c>
      <c r="B12" s="6" t="s">
        <v>26</v>
      </c>
      <c r="C12" s="20">
        <v>72</v>
      </c>
      <c r="D12" s="1">
        <v>79</v>
      </c>
      <c r="E12" s="20">
        <v>73</v>
      </c>
      <c r="F12" s="1">
        <v>63</v>
      </c>
      <c r="G12" s="39">
        <v>0</v>
      </c>
      <c r="H12" s="1">
        <v>1</v>
      </c>
      <c r="I12" s="39">
        <v>0</v>
      </c>
      <c r="J12" s="43">
        <v>0</v>
      </c>
      <c r="M12" s="6"/>
      <c r="N12" s="40"/>
      <c r="P12" s="41"/>
    </row>
    <row r="13" spans="1:16" ht="20.100000000000001" customHeight="1">
      <c r="A13" s="14">
        <v>17</v>
      </c>
      <c r="B13" s="6" t="s">
        <v>16</v>
      </c>
      <c r="C13" s="20">
        <v>2</v>
      </c>
      <c r="D13" s="1">
        <v>6</v>
      </c>
      <c r="E13" s="20">
        <v>1</v>
      </c>
      <c r="F13" s="1">
        <v>0</v>
      </c>
      <c r="G13" s="39">
        <v>4</v>
      </c>
      <c r="H13" s="1">
        <v>0</v>
      </c>
      <c r="I13" s="39">
        <v>0</v>
      </c>
      <c r="J13" s="43">
        <v>0</v>
      </c>
      <c r="M13" s="6"/>
      <c r="N13" s="40"/>
      <c r="P13" s="41"/>
    </row>
    <row r="14" spans="1:16" ht="20.100000000000001" customHeight="1">
      <c r="A14" s="14">
        <v>18</v>
      </c>
      <c r="B14" s="6" t="s">
        <v>47</v>
      </c>
      <c r="C14" s="20">
        <v>440</v>
      </c>
      <c r="D14" s="1">
        <v>481</v>
      </c>
      <c r="E14" s="20">
        <v>207</v>
      </c>
      <c r="F14" s="1">
        <v>192</v>
      </c>
      <c r="G14" s="39">
        <v>21</v>
      </c>
      <c r="H14" s="1">
        <v>13</v>
      </c>
      <c r="I14" s="39">
        <v>3</v>
      </c>
      <c r="J14" s="43">
        <v>0</v>
      </c>
      <c r="M14" s="6"/>
      <c r="N14" s="40"/>
      <c r="P14" s="41"/>
    </row>
    <row r="15" spans="1:16" ht="20.100000000000001" customHeight="1">
      <c r="A15" s="14">
        <v>20</v>
      </c>
      <c r="B15" s="6" t="s">
        <v>35</v>
      </c>
      <c r="C15" s="20">
        <v>92</v>
      </c>
      <c r="D15" s="1">
        <v>91</v>
      </c>
      <c r="E15" s="20">
        <v>11</v>
      </c>
      <c r="F15" s="1">
        <v>10</v>
      </c>
      <c r="G15" s="39">
        <v>11</v>
      </c>
      <c r="H15" s="1">
        <v>22</v>
      </c>
      <c r="I15" s="39">
        <v>0</v>
      </c>
      <c r="J15" s="43">
        <v>0</v>
      </c>
      <c r="M15" s="6"/>
      <c r="N15" s="40"/>
      <c r="P15" s="41"/>
    </row>
    <row r="16" spans="1:16" ht="20.100000000000001" customHeight="1">
      <c r="A16" s="14">
        <v>21</v>
      </c>
      <c r="B16" s="6" t="s">
        <v>25</v>
      </c>
      <c r="C16" s="20">
        <v>64</v>
      </c>
      <c r="D16" s="1">
        <v>59</v>
      </c>
      <c r="E16" s="20">
        <v>7</v>
      </c>
      <c r="F16" s="1">
        <v>5</v>
      </c>
      <c r="G16" s="39">
        <v>18</v>
      </c>
      <c r="H16" s="1">
        <v>19</v>
      </c>
      <c r="I16" s="39">
        <v>0</v>
      </c>
      <c r="J16" s="43">
        <v>0</v>
      </c>
      <c r="M16" s="6"/>
      <c r="N16" s="40"/>
      <c r="P16" s="41"/>
    </row>
    <row r="17" spans="1:16" ht="20.100000000000001" customHeight="1">
      <c r="A17" s="14">
        <v>23</v>
      </c>
      <c r="B17" s="6" t="s">
        <v>36</v>
      </c>
      <c r="C17" s="20">
        <v>108</v>
      </c>
      <c r="D17" s="1">
        <v>105</v>
      </c>
      <c r="E17" s="20">
        <v>17</v>
      </c>
      <c r="F17" s="1">
        <v>16</v>
      </c>
      <c r="G17" s="39">
        <v>13</v>
      </c>
      <c r="H17" s="1">
        <v>3</v>
      </c>
      <c r="I17" s="39">
        <v>1</v>
      </c>
      <c r="J17" s="43">
        <v>2</v>
      </c>
      <c r="M17" s="6"/>
      <c r="N17" s="40"/>
      <c r="P17" s="41"/>
    </row>
    <row r="18" spans="1:16" ht="20.100000000000001" customHeight="1">
      <c r="A18" s="14">
        <v>24</v>
      </c>
      <c r="B18" s="6" t="s">
        <v>17</v>
      </c>
      <c r="C18" s="20">
        <v>249</v>
      </c>
      <c r="D18" s="1">
        <v>265</v>
      </c>
      <c r="E18" s="20">
        <v>36</v>
      </c>
      <c r="F18" s="1">
        <v>33</v>
      </c>
      <c r="G18" s="39">
        <v>16</v>
      </c>
      <c r="H18" s="1">
        <v>17</v>
      </c>
      <c r="I18" s="39">
        <v>0</v>
      </c>
      <c r="J18" s="43">
        <v>4</v>
      </c>
      <c r="M18" s="6"/>
      <c r="N18" s="40"/>
      <c r="P18" s="41"/>
    </row>
    <row r="19" spans="1:16" ht="20.100000000000001" customHeight="1">
      <c r="A19" s="14">
        <v>25</v>
      </c>
      <c r="B19" s="6" t="s">
        <v>39</v>
      </c>
      <c r="C19" s="20">
        <v>285</v>
      </c>
      <c r="D19" s="1">
        <v>297</v>
      </c>
      <c r="E19" s="20">
        <v>28</v>
      </c>
      <c r="F19" s="1">
        <v>41</v>
      </c>
      <c r="G19" s="39">
        <v>1</v>
      </c>
      <c r="H19" s="1">
        <v>2</v>
      </c>
      <c r="I19" s="39">
        <v>1</v>
      </c>
      <c r="J19" s="43">
        <v>1</v>
      </c>
      <c r="M19" s="6"/>
      <c r="N19" s="40"/>
      <c r="P19" s="41"/>
    </row>
    <row r="20" spans="1:16" ht="20.100000000000001" customHeight="1">
      <c r="A20" s="14">
        <v>26</v>
      </c>
      <c r="B20" s="6" t="s">
        <v>24</v>
      </c>
      <c r="C20" s="20">
        <v>1054</v>
      </c>
      <c r="D20" s="1">
        <v>1123</v>
      </c>
      <c r="E20" s="20">
        <v>349</v>
      </c>
      <c r="F20" s="1">
        <v>365</v>
      </c>
      <c r="G20" s="39">
        <v>58</v>
      </c>
      <c r="H20" s="1">
        <v>170</v>
      </c>
      <c r="I20" s="39">
        <v>2</v>
      </c>
      <c r="J20" s="43">
        <v>2</v>
      </c>
      <c r="M20" s="6"/>
      <c r="N20" s="40"/>
      <c r="P20" s="41"/>
    </row>
    <row r="21" spans="1:16" ht="20.100000000000001" customHeight="1">
      <c r="A21" s="14">
        <v>27</v>
      </c>
      <c r="B21" s="7" t="s">
        <v>23</v>
      </c>
      <c r="C21" s="20">
        <v>226</v>
      </c>
      <c r="D21" s="1">
        <v>495</v>
      </c>
      <c r="E21" s="20">
        <v>78</v>
      </c>
      <c r="F21" s="1">
        <v>71</v>
      </c>
      <c r="G21" s="39">
        <v>10</v>
      </c>
      <c r="H21" s="1">
        <v>2</v>
      </c>
      <c r="I21" s="39">
        <v>0</v>
      </c>
      <c r="J21" s="43">
        <v>0</v>
      </c>
      <c r="M21" s="7"/>
      <c r="N21" s="40"/>
      <c r="P21" s="41"/>
    </row>
    <row r="22" spans="1:16" ht="20.100000000000001" customHeight="1">
      <c r="A22" s="14">
        <v>28</v>
      </c>
      <c r="B22" s="6" t="s">
        <v>19</v>
      </c>
      <c r="C22" s="20">
        <v>1314</v>
      </c>
      <c r="D22" s="1">
        <v>1231</v>
      </c>
      <c r="E22" s="20">
        <v>201</v>
      </c>
      <c r="F22" s="1">
        <v>200</v>
      </c>
      <c r="G22" s="39">
        <v>81</v>
      </c>
      <c r="H22" s="1">
        <v>77</v>
      </c>
      <c r="I22" s="39">
        <v>6</v>
      </c>
      <c r="J22" s="43">
        <v>7</v>
      </c>
      <c r="M22" s="6"/>
      <c r="N22" s="40"/>
      <c r="P22" s="41"/>
    </row>
    <row r="23" spans="1:16" ht="20.100000000000001" customHeight="1">
      <c r="A23" s="14">
        <v>29</v>
      </c>
      <c r="B23" s="6" t="s">
        <v>40</v>
      </c>
      <c r="C23" s="20">
        <v>520</v>
      </c>
      <c r="D23" s="1">
        <v>256</v>
      </c>
      <c r="E23" s="20">
        <v>84</v>
      </c>
      <c r="F23" s="1">
        <v>104</v>
      </c>
      <c r="G23" s="39">
        <v>13</v>
      </c>
      <c r="H23" s="1">
        <v>14</v>
      </c>
      <c r="I23" s="39">
        <v>0</v>
      </c>
      <c r="J23" s="43">
        <v>0</v>
      </c>
      <c r="M23" s="6"/>
      <c r="N23" s="40"/>
      <c r="P23" s="41"/>
    </row>
    <row r="24" spans="1:16" ht="20.100000000000001" customHeight="1">
      <c r="A24" s="14">
        <v>30</v>
      </c>
      <c r="B24" s="6" t="s">
        <v>18</v>
      </c>
      <c r="C24" s="20">
        <v>115</v>
      </c>
      <c r="D24" s="1">
        <v>110</v>
      </c>
      <c r="E24" s="20">
        <v>23</v>
      </c>
      <c r="F24" s="1">
        <v>26</v>
      </c>
      <c r="G24" s="39">
        <v>4</v>
      </c>
      <c r="H24" s="1">
        <v>5</v>
      </c>
      <c r="I24" s="39">
        <v>1</v>
      </c>
      <c r="J24" s="43">
        <v>1</v>
      </c>
      <c r="M24" s="6"/>
      <c r="N24" s="40"/>
      <c r="P24" s="41"/>
    </row>
    <row r="25" spans="1:16" ht="20.100000000000001" customHeight="1">
      <c r="A25" s="14">
        <v>31</v>
      </c>
      <c r="B25" s="6" t="s">
        <v>37</v>
      </c>
      <c r="C25" s="20">
        <v>926</v>
      </c>
      <c r="D25" s="1">
        <v>895</v>
      </c>
      <c r="E25" s="20">
        <v>105</v>
      </c>
      <c r="F25" s="1">
        <v>71</v>
      </c>
      <c r="G25" s="39">
        <v>82</v>
      </c>
      <c r="H25" s="1">
        <v>94</v>
      </c>
      <c r="I25" s="39">
        <v>1</v>
      </c>
      <c r="J25" s="43">
        <v>1</v>
      </c>
      <c r="M25" s="6"/>
      <c r="N25" s="40"/>
      <c r="P25" s="41"/>
    </row>
    <row r="26" spans="1:16" ht="20.100000000000001" customHeight="1">
      <c r="A26" s="16">
        <v>32</v>
      </c>
      <c r="B26" s="17" t="s">
        <v>20</v>
      </c>
      <c r="C26" s="21">
        <v>253</v>
      </c>
      <c r="D26" s="1">
        <v>217</v>
      </c>
      <c r="E26" s="20">
        <v>74</v>
      </c>
      <c r="F26" s="1">
        <v>69</v>
      </c>
      <c r="G26" s="39">
        <v>7</v>
      </c>
      <c r="H26" s="1">
        <v>57</v>
      </c>
      <c r="I26" s="39">
        <v>0</v>
      </c>
      <c r="J26" s="44">
        <v>0</v>
      </c>
      <c r="M26" s="6"/>
      <c r="N26" s="40"/>
      <c r="P26" s="41"/>
    </row>
    <row r="27" spans="1:16" ht="20.100000000000001" customHeight="1">
      <c r="A27" s="16"/>
      <c r="B27" s="17" t="s">
        <v>10</v>
      </c>
      <c r="C27" s="22">
        <v>6820</v>
      </c>
      <c r="D27" s="22">
        <v>6829</v>
      </c>
      <c r="E27" s="22">
        <v>1824</v>
      </c>
      <c r="F27" s="22">
        <v>1789</v>
      </c>
      <c r="G27" s="22">
        <v>375</v>
      </c>
      <c r="H27" s="22">
        <v>519</v>
      </c>
      <c r="I27" s="22">
        <v>25</v>
      </c>
      <c r="J27" s="22">
        <v>26</v>
      </c>
    </row>
    <row r="28" spans="1:16" ht="20.100000000000001" customHeight="1">
      <c r="A28" s="84" t="s">
        <v>53</v>
      </c>
      <c r="B28" s="84"/>
      <c r="C28" s="84"/>
      <c r="D28" s="84"/>
      <c r="E28" s="84"/>
      <c r="F28" s="84"/>
      <c r="G28" s="84"/>
      <c r="H28" s="84"/>
      <c r="I28" s="84"/>
      <c r="J28" s="84"/>
    </row>
    <row r="29" spans="1:16" ht="20.100000000000001" customHeight="1">
      <c r="A29" s="85"/>
      <c r="B29" s="85"/>
      <c r="C29" s="85"/>
      <c r="D29" s="85"/>
      <c r="E29" s="85"/>
      <c r="F29" s="85"/>
      <c r="G29" s="85"/>
      <c r="H29" s="85"/>
      <c r="I29" s="85"/>
      <c r="J29" s="85"/>
    </row>
  </sheetData>
  <mergeCells count="8">
    <mergeCell ref="A28:J29"/>
    <mergeCell ref="B1:J1"/>
    <mergeCell ref="B2:J2"/>
    <mergeCell ref="A3:B4"/>
    <mergeCell ref="C3:D3"/>
    <mergeCell ref="E3:F3"/>
    <mergeCell ref="G3:H3"/>
    <mergeCell ref="I3:J3"/>
  </mergeCells>
  <phoneticPr fontId="2"/>
  <pageMargins left="0.78740157480314965" right="0.59055118110236227" top="0.98425196850393704" bottom="0.98425196850393704"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H30</vt:lpstr>
      <vt:lpstr>R1</vt:lpstr>
      <vt:lpstr>比較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JWS22082</dc:creator>
  <cp:lastModifiedBy>Administrator</cp:lastModifiedBy>
  <cp:lastPrinted>2021-02-05T09:25:08Z</cp:lastPrinted>
  <dcterms:created xsi:type="dcterms:W3CDTF">2007-01-09T02:39:07Z</dcterms:created>
  <dcterms:modified xsi:type="dcterms:W3CDTF">2021-02-05T09:28:21Z</dcterms:modified>
</cp:coreProperties>
</file>