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9佐久市統計書\R3\R3拡張子変更データ\"/>
    </mc:Choice>
  </mc:AlternateContent>
  <bookViews>
    <workbookView xWindow="0" yWindow="0" windowWidth="28800" windowHeight="11910" tabRatio="868"/>
  </bookViews>
  <sheets>
    <sheet name="4-12" sheetId="6" r:id="rId1"/>
  </sheets>
  <definedNames>
    <definedName name="_xlnm.Print_Area" localSheetId="0">'4-12'!$A$1:$Y$30</definedName>
  </definedNames>
  <calcPr calcId="152511" iterate="1"/>
</workbook>
</file>

<file path=xl/calcChain.xml><?xml version="1.0" encoding="utf-8"?>
<calcChain xmlns="http://schemas.openxmlformats.org/spreadsheetml/2006/main">
  <c r="H8" i="6" l="1"/>
  <c r="H9" i="6"/>
  <c r="H10" i="6"/>
  <c r="H11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7" i="6"/>
  <c r="H6" i="6"/>
  <c r="I26" i="6"/>
  <c r="I9" i="6"/>
  <c r="I10" i="6"/>
  <c r="G9" i="6"/>
  <c r="F9" i="6"/>
  <c r="E8" i="6"/>
  <c r="E9" i="6"/>
  <c r="I13" i="6"/>
  <c r="D13" i="6"/>
  <c r="E13" i="6"/>
  <c r="F13" i="6"/>
  <c r="G13" i="6"/>
  <c r="D26" i="6"/>
  <c r="E26" i="6"/>
  <c r="F26" i="6"/>
  <c r="G26" i="6"/>
  <c r="E27" i="6"/>
  <c r="J27" i="6"/>
  <c r="R27" i="6"/>
  <c r="R15" i="6"/>
  <c r="R11" i="6"/>
  <c r="X5" i="6"/>
  <c r="P5" i="6"/>
  <c r="R6" i="6"/>
  <c r="G27" i="6"/>
  <c r="G25" i="6"/>
  <c r="G24" i="6"/>
  <c r="G23" i="6"/>
  <c r="G22" i="6"/>
  <c r="G21" i="6"/>
  <c r="G20" i="6"/>
  <c r="G19" i="6"/>
  <c r="G18" i="6"/>
  <c r="G17" i="6"/>
  <c r="G16" i="6"/>
  <c r="G15" i="6"/>
  <c r="G14" i="6"/>
  <c r="G11" i="6"/>
  <c r="G10" i="6"/>
  <c r="G8" i="6"/>
  <c r="G7" i="6"/>
  <c r="G6" i="6"/>
  <c r="O5" i="6"/>
  <c r="W5" i="6"/>
  <c r="C6" i="6"/>
  <c r="J6" i="6"/>
  <c r="C19" i="6"/>
  <c r="C20" i="6"/>
  <c r="C21" i="6"/>
  <c r="C22" i="6"/>
  <c r="C23" i="6"/>
  <c r="C24" i="6"/>
  <c r="C18" i="6"/>
  <c r="C17" i="6"/>
  <c r="C16" i="6"/>
  <c r="R25" i="6"/>
  <c r="R17" i="6"/>
  <c r="R18" i="6"/>
  <c r="R19" i="6"/>
  <c r="R20" i="6"/>
  <c r="R21" i="6"/>
  <c r="R22" i="6"/>
  <c r="R23" i="6"/>
  <c r="R24" i="6"/>
  <c r="D19" i="6"/>
  <c r="E19" i="6"/>
  <c r="F19" i="6"/>
  <c r="I19" i="6"/>
  <c r="D20" i="6"/>
  <c r="E20" i="6"/>
  <c r="F20" i="6"/>
  <c r="I20" i="6"/>
  <c r="D21" i="6"/>
  <c r="E21" i="6"/>
  <c r="F21" i="6"/>
  <c r="I21" i="6"/>
  <c r="D22" i="6"/>
  <c r="E22" i="6"/>
  <c r="F22" i="6"/>
  <c r="I22" i="6"/>
  <c r="D23" i="6"/>
  <c r="E23" i="6"/>
  <c r="F23" i="6"/>
  <c r="I23" i="6"/>
  <c r="D24" i="6"/>
  <c r="E24" i="6"/>
  <c r="F24" i="6"/>
  <c r="I24" i="6"/>
  <c r="F17" i="6"/>
  <c r="I17" i="6"/>
  <c r="E17" i="6"/>
  <c r="D17" i="6"/>
  <c r="J17" i="6"/>
  <c r="B17" i="6"/>
  <c r="J18" i="6"/>
  <c r="J19" i="6"/>
  <c r="B19" i="6"/>
  <c r="J20" i="6"/>
  <c r="J21" i="6"/>
  <c r="B21" i="6"/>
  <c r="J22" i="6"/>
  <c r="J23" i="6"/>
  <c r="J24" i="6"/>
  <c r="J25" i="6"/>
  <c r="J26" i="6"/>
  <c r="J15" i="6"/>
  <c r="K5" i="6"/>
  <c r="R7" i="6"/>
  <c r="R8" i="6"/>
  <c r="R9" i="6"/>
  <c r="R10" i="6"/>
  <c r="R13" i="6"/>
  <c r="R14" i="6"/>
  <c r="R16" i="6"/>
  <c r="R26" i="6"/>
  <c r="J7" i="6"/>
  <c r="J8" i="6"/>
  <c r="B8" i="6"/>
  <c r="J10" i="6"/>
  <c r="J11" i="6"/>
  <c r="J13" i="6"/>
  <c r="J14" i="6"/>
  <c r="J16" i="6"/>
  <c r="D6" i="6"/>
  <c r="E6" i="6"/>
  <c r="F6" i="6"/>
  <c r="I6" i="6"/>
  <c r="D7" i="6"/>
  <c r="E7" i="6"/>
  <c r="F7" i="6"/>
  <c r="I7" i="6"/>
  <c r="D8" i="6"/>
  <c r="F8" i="6"/>
  <c r="I8" i="6"/>
  <c r="D9" i="6"/>
  <c r="D10" i="6"/>
  <c r="E10" i="6"/>
  <c r="F10" i="6"/>
  <c r="D11" i="6"/>
  <c r="E11" i="6"/>
  <c r="F11" i="6"/>
  <c r="I11" i="6"/>
  <c r="D14" i="6"/>
  <c r="E14" i="6"/>
  <c r="F14" i="6"/>
  <c r="I14" i="6"/>
  <c r="D15" i="6"/>
  <c r="E15" i="6"/>
  <c r="F15" i="6"/>
  <c r="I15" i="6"/>
  <c r="D16" i="6"/>
  <c r="E16" i="6"/>
  <c r="F16" i="6"/>
  <c r="I16" i="6"/>
  <c r="D18" i="6"/>
  <c r="E18" i="6"/>
  <c r="F18" i="6"/>
  <c r="I18" i="6"/>
  <c r="D25" i="6"/>
  <c r="E25" i="6"/>
  <c r="F25" i="6"/>
  <c r="I25" i="6"/>
  <c r="D27" i="6"/>
  <c r="F27" i="6"/>
  <c r="I27" i="6"/>
  <c r="C7" i="6"/>
  <c r="C8" i="6"/>
  <c r="C9" i="6"/>
  <c r="C10" i="6"/>
  <c r="C11" i="6"/>
  <c r="C13" i="6"/>
  <c r="C14" i="6"/>
  <c r="C15" i="6"/>
  <c r="C25" i="6"/>
  <c r="C26" i="6"/>
  <c r="C27" i="6"/>
  <c r="L5" i="6"/>
  <c r="N5" i="6"/>
  <c r="Q5" i="6"/>
  <c r="S5" i="6"/>
  <c r="T5" i="6"/>
  <c r="U5" i="6"/>
  <c r="V5" i="6"/>
  <c r="Y5" i="6"/>
  <c r="M5" i="6"/>
  <c r="J9" i="6"/>
  <c r="H5" i="6"/>
  <c r="B24" i="6"/>
  <c r="B20" i="6"/>
  <c r="B18" i="6"/>
  <c r="B14" i="6"/>
  <c r="B11" i="6"/>
  <c r="G5" i="6"/>
  <c r="C5" i="6"/>
  <c r="B16" i="6"/>
  <c r="B9" i="6"/>
  <c r="B7" i="6"/>
  <c r="B22" i="6"/>
  <c r="B25" i="6"/>
  <c r="B10" i="6"/>
  <c r="B13" i="6"/>
  <c r="B26" i="6"/>
  <c r="B23" i="6"/>
  <c r="B27" i="6"/>
  <c r="B15" i="6"/>
  <c r="E5" i="6"/>
  <c r="I5" i="6"/>
  <c r="R5" i="6"/>
  <c r="D5" i="6"/>
  <c r="F5" i="6"/>
  <c r="B6" i="6"/>
  <c r="J5" i="6"/>
  <c r="B5" i="6"/>
</calcChain>
</file>

<file path=xl/sharedStrings.xml><?xml version="1.0" encoding="utf-8"?>
<sst xmlns="http://schemas.openxmlformats.org/spreadsheetml/2006/main" count="143" uniqueCount="42">
  <si>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</si>
  <si>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</si>
  <si>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</si>
  <si>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平成７年</t>
    <rPh sb="0" eb="2">
      <t>ヘイセイ</t>
    </rPh>
    <rPh sb="3" eb="4">
      <t>ネン</t>
    </rPh>
    <phoneticPr fontId="2"/>
  </si>
  <si>
    <t>資料：国勢調査</t>
    <rPh sb="0" eb="2">
      <t>シリョウ</t>
    </rPh>
    <rPh sb="3" eb="7">
      <t>コクセイチョウサ</t>
    </rPh>
    <phoneticPr fontId="2"/>
  </si>
  <si>
    <t>産業別</t>
    <rPh sb="0" eb="3">
      <t>サンギョウベツ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</si>
  <si>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</si>
  <si>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</si>
  <si>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</si>
  <si>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</si>
  <si>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</si>
  <si>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</si>
  <si>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</si>
  <si>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</si>
  <si>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雇用者</t>
    <rPh sb="0" eb="3">
      <t>コヨウシャ</t>
    </rPh>
    <phoneticPr fontId="2"/>
  </si>
  <si>
    <t>役員</t>
    <rPh sb="0" eb="2">
      <t>ヤクイン</t>
    </rPh>
    <phoneticPr fontId="2"/>
  </si>
  <si>
    <t>家族
従業員</t>
    <rPh sb="0" eb="2">
      <t>カゾク</t>
    </rPh>
    <rPh sb="3" eb="6">
      <t>ジュウギョウイン</t>
    </rPh>
    <phoneticPr fontId="2"/>
  </si>
  <si>
    <t>１０月１日現在（単位：人）</t>
    <rPh sb="2" eb="3">
      <t>ガツ</t>
    </rPh>
    <rPh sb="4" eb="5">
      <t>ヒ</t>
    </rPh>
    <rPh sb="5" eb="7">
      <t>ゲンザイ</t>
    </rPh>
    <rPh sb="8" eb="10">
      <t>タンイ</t>
    </rPh>
    <rPh sb="11" eb="12">
      <t>ヒト</t>
    </rPh>
    <phoneticPr fontId="2"/>
  </si>
  <si>
    <t>電気･ｶﾞｽ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2"/>
  </si>
  <si>
    <t>注1）総数は、従業上の地位「不祥」を含む。</t>
    <rPh sb="0" eb="1">
      <t>チュウ</t>
    </rPh>
    <rPh sb="3" eb="5">
      <t>ソウスウ</t>
    </rPh>
    <rPh sb="7" eb="9">
      <t>ジュウギョウ</t>
    </rPh>
    <rPh sb="9" eb="10">
      <t>ジョウ</t>
    </rPh>
    <rPh sb="11" eb="13">
      <t>チイ</t>
    </rPh>
    <rPh sb="14" eb="16">
      <t>フショウ</t>
    </rPh>
    <rPh sb="18" eb="19">
      <t>フク</t>
    </rPh>
    <phoneticPr fontId="2"/>
  </si>
  <si>
    <t>注2）雇人のない業主は、「家庭内職者」を含む。</t>
    <rPh sb="0" eb="1">
      <t>チュウ</t>
    </rPh>
    <rPh sb="3" eb="4">
      <t>ヤトイ</t>
    </rPh>
    <rPh sb="4" eb="5">
      <t>ヒト</t>
    </rPh>
    <rPh sb="8" eb="10">
      <t>ギョウシュ</t>
    </rPh>
    <rPh sb="13" eb="15">
      <t>カテイ</t>
    </rPh>
    <rPh sb="15" eb="17">
      <t>ナイショク</t>
    </rPh>
    <rPh sb="17" eb="18">
      <t>モノ</t>
    </rPh>
    <rPh sb="20" eb="21">
      <t>フク</t>
    </rPh>
    <phoneticPr fontId="2"/>
  </si>
  <si>
    <t>-</t>
    <phoneticPr fontId="2"/>
  </si>
  <si>
    <t>saku</t>
    <phoneticPr fontId="2"/>
  </si>
  <si>
    <t>雇人の
ある業主</t>
    <rPh sb="0" eb="1">
      <t>ヤトイ</t>
    </rPh>
    <rPh sb="1" eb="2">
      <t>ビト</t>
    </rPh>
    <rPh sb="6" eb="8">
      <t>ギョウシュ</t>
    </rPh>
    <phoneticPr fontId="2"/>
  </si>
  <si>
    <t>雇人の
ない業主</t>
    <rPh sb="0" eb="1">
      <t>ヤトイ</t>
    </rPh>
    <rPh sb="1" eb="2">
      <t>ビト</t>
    </rPh>
    <rPh sb="6" eb="8">
      <t>ギョウシュ</t>
    </rPh>
    <phoneticPr fontId="2"/>
  </si>
  <si>
    <t>4-12　産業大分類、従業上の地位、男女別15歳以上就業者数</t>
    <rPh sb="5" eb="7">
      <t>サンギョウ</t>
    </rPh>
    <rPh sb="7" eb="10">
      <t>ダイブンルイ</t>
    </rPh>
    <rPh sb="11" eb="13">
      <t>ジュウギョウ</t>
    </rPh>
    <rPh sb="13" eb="14">
      <t>ジョウ</t>
    </rPh>
    <rPh sb="15" eb="17">
      <t>チイ</t>
    </rPh>
    <rPh sb="18" eb="21">
      <t>ダンジョベツ</t>
    </rPh>
    <rPh sb="23" eb="24">
      <t>サイ</t>
    </rPh>
    <rPh sb="24" eb="26">
      <t>イジョウ</t>
    </rPh>
    <rPh sb="26" eb="29">
      <t>シュウギョウシャ</t>
    </rPh>
    <rPh sb="29" eb="30">
      <t>カズ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</si>
  <si>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</si>
  <si>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鉱業・採石業・砂利採取業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</si>
  <si>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不動産業、物品賃貸業</t>
    <rPh sb="0" eb="2">
      <t>フドウ</t>
    </rPh>
    <rPh sb="2" eb="4">
      <t>サンギョウ</t>
    </rPh>
    <rPh sb="5" eb="7">
      <t>ブッピン</t>
    </rPh>
    <rPh sb="7" eb="10">
      <t>チンタイギョウ</t>
    </rPh>
    <phoneticPr fontId="2"/>
  </si>
  <si>
    <t>学術研究、専門・技術サービス業</t>
    <rPh sb="0" eb="1">
      <t>ガク</t>
    </rPh>
    <rPh sb="1" eb="2">
      <t>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</si>
  <si>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</si>
  <si>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</si>
  <si>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医療、福祉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</si>
  <si>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</si>
  <si>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運輸業、
郵便業</t>
    <rPh sb="0" eb="3">
      <t>ウンユギョウ</t>
    </rPh>
    <rPh sb="5" eb="7">
      <t>ユウビン</t>
    </rPh>
    <rPh sb="7" eb="8">
      <t>ギョウ</t>
    </rPh>
    <phoneticPr fontId="2"/>
  </si>
  <si>
    <t>卸売業、
小売業</t>
    <rPh sb="0" eb="3">
      <t>オロシウリギョウ</t>
    </rPh>
    <rPh sb="5" eb="8">
      <t>コウリギョウ</t>
    </rPh>
    <phoneticPr fontId="2"/>
  </si>
  <si>
    <t>金融業、
保険業</t>
    <rPh sb="0" eb="3">
      <t>キンユウギョウ</t>
    </rPh>
    <rPh sb="5" eb="8">
      <t>ホケンギョウ</t>
    </rPh>
    <phoneticPr fontId="2"/>
  </si>
  <si>
    <t>宿泊業、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2"/>
  </si>
  <si>
    <t>不詳</t>
    <rPh sb="0" eb="2">
      <t>フショウ</t>
    </rPh>
    <phoneticPr fontId="2"/>
  </si>
  <si>
    <t>家庭内職者</t>
    <rPh sb="0" eb="2">
      <t>カテイ</t>
    </rPh>
    <rPh sb="2" eb="4">
      <t>ナイショク</t>
    </rPh>
    <rPh sb="4" eb="5">
      <t>シャ</t>
    </rPh>
    <phoneticPr fontId="2"/>
  </si>
  <si>
    <t>平成27年10月1日現在（単位：人）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ヒト</t>
    </rPh>
    <phoneticPr fontId="2"/>
  </si>
  <si>
    <t>家庭
内職者</t>
    <rPh sb="0" eb="2">
      <t>カテイ</t>
    </rPh>
    <rPh sb="3" eb="5">
      <t>ナイショク</t>
    </rPh>
    <rPh sb="5" eb="6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</si>
</sst>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 wrapText="1"/>
    </xf>
    <xf numFmtId="0" fontId="3" fillId="0" borderId="6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/>
    </xf>
    <xf numFmtId="38" fontId="3" fillId="0" borderId="11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0" fontId="3" fillId="0" borderId="0" xfId="1" applyNumberFormat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0" fontId="3" fillId="0" borderId="0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B160"/>
  <sheetViews>
    <sheetView showGridLines="0" tabSelected="1" view="pageBreakPreview" topLeftCell="A2" zoomScaleNormal="100" zoomScaleSheetLayoutView="100" workbookViewId="0">
      <pane xSplit="1" ySplit="3" topLeftCell="B5" activePane="bottomRight" state="frozen"/>
      <selection activeCell="A2" sqref="A2"/>
      <selection pane="topRight" activeCell="B2" sqref="B2"/>
      <selection pane="bottomLeft" activeCell="A5" sqref="A5"/>
      <selection pane="bottomRight" activeCell="A2" sqref="A2"/>
    </sheetView>
  </sheetViews>
  <sheetFormatPr defaultRowHeight="14.25"/>
  <cols>
    <col min="1" max="1" width="12" style="1" customWidth="1"/>
    <col min="2" max="25" width="9.625" style="1" customWidth="1"/>
    <col min="26" max="26" width="4.125" style="1" customWidth="1"/>
    <col min="27" max="29" width="3.125" style="1" customWidth="1"/>
    <col min="30" max="30" width="9" style="23" customWidth="1"/>
    <col min="31" max="31" width="15.25" style="23" customWidth="1"/>
    <col min="32" max="32" width="6.375" style="6" customWidth="1"/>
    <col min="33" max="50" width="8.125" style="23" customWidth="1"/>
    <col min="51" max="51" width="4.125" style="23" customWidth="1"/>
    <col min="52" max="54" width="3.125" style="23" customWidth="1"/>
    <col min="55" max="67" width="9" style="1" customWidth="1"/>
    <col min="68" max="16384" width="9" style="1"/>
  </cols>
  <sheetData>
    <row r="1" spans="1:54" ht="6.75" customHeight="1">
      <c r="AE1" s="30" t="s">
        <v>3</v>
      </c>
      <c r="AV1" s="24" t="s">
        <v>17</v>
      </c>
      <c r="AZ1" s="33" t="s">
        <v>22</v>
      </c>
      <c r="BA1" s="33"/>
      <c r="BB1" s="33"/>
    </row>
    <row r="2" spans="1:54" ht="15.75" customHeight="1" thickBot="1">
      <c r="A2" s="4" t="s">
        <v>25</v>
      </c>
      <c r="J2" s="5"/>
      <c r="W2" s="3"/>
      <c r="X2" s="3"/>
      <c r="Y2" s="3" t="s">
        <v>40</v>
      </c>
      <c r="AE2" s="33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</row>
    <row r="3" spans="1:54">
      <c r="A3" s="36" t="s">
        <v>5</v>
      </c>
      <c r="B3" s="8"/>
      <c r="C3" s="9"/>
      <c r="D3" s="38" t="s">
        <v>0</v>
      </c>
      <c r="E3" s="38"/>
      <c r="F3" s="9"/>
      <c r="G3" s="9"/>
      <c r="H3" s="9"/>
      <c r="I3" s="9"/>
      <c r="J3" s="8"/>
      <c r="K3" s="9"/>
      <c r="L3" s="39" t="s">
        <v>1</v>
      </c>
      <c r="M3" s="39"/>
      <c r="N3" s="9"/>
      <c r="O3" s="9"/>
      <c r="P3" s="9"/>
      <c r="Q3" s="10"/>
      <c r="R3" s="8"/>
      <c r="S3" s="9"/>
      <c r="T3" s="39" t="s">
        <v>2</v>
      </c>
      <c r="U3" s="39"/>
      <c r="V3" s="9"/>
      <c r="W3" s="9"/>
      <c r="X3" s="9"/>
      <c r="Y3" s="9"/>
      <c r="AA3" s="40"/>
      <c r="AB3" s="40"/>
      <c r="AC3" s="40"/>
      <c r="AE3" s="33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</row>
    <row r="4" spans="1:54" ht="28.5">
      <c r="A4" s="37"/>
      <c r="B4" s="11" t="s">
        <v>0</v>
      </c>
      <c r="C4" s="11" t="s">
        <v>14</v>
      </c>
      <c r="D4" s="11" t="s">
        <v>15</v>
      </c>
      <c r="E4" s="12" t="s">
        <v>23</v>
      </c>
      <c r="F4" s="12" t="s">
        <v>24</v>
      </c>
      <c r="G4" s="14" t="s">
        <v>16</v>
      </c>
      <c r="H4" s="14" t="s">
        <v>39</v>
      </c>
      <c r="I4" s="12" t="s">
        <v>38</v>
      </c>
      <c r="J4" s="13" t="s">
        <v>0</v>
      </c>
      <c r="K4" s="11" t="s">
        <v>14</v>
      </c>
      <c r="L4" s="13" t="s">
        <v>15</v>
      </c>
      <c r="M4" s="12" t="s">
        <v>23</v>
      </c>
      <c r="N4" s="12" t="s">
        <v>24</v>
      </c>
      <c r="O4" s="14" t="s">
        <v>16</v>
      </c>
      <c r="P4" s="14" t="s">
        <v>41</v>
      </c>
      <c r="Q4" s="12" t="s">
        <v>38</v>
      </c>
      <c r="R4" s="13" t="s">
        <v>0</v>
      </c>
      <c r="S4" s="11" t="s">
        <v>14</v>
      </c>
      <c r="T4" s="11" t="s">
        <v>15</v>
      </c>
      <c r="U4" s="12" t="s">
        <v>23</v>
      </c>
      <c r="V4" s="12" t="s">
        <v>24</v>
      </c>
      <c r="W4" s="14" t="s">
        <v>16</v>
      </c>
      <c r="X4" s="14" t="s">
        <v>41</v>
      </c>
      <c r="Y4" s="14" t="s">
        <v>38</v>
      </c>
      <c r="AE4" s="33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</row>
    <row r="5" spans="1:54" ht="30" customHeight="1">
      <c r="A5" s="15" t="s">
        <v>0</v>
      </c>
      <c r="B5" s="16">
        <f t="shared" ref="B5:Y5" si="0">SUM(B6:B27)</f>
        <v>48209</v>
      </c>
      <c r="C5" s="17">
        <f t="shared" si="0"/>
        <v>36901</v>
      </c>
      <c r="D5" s="17">
        <f t="shared" si="0"/>
        <v>2206</v>
      </c>
      <c r="E5" s="17">
        <f t="shared" si="0"/>
        <v>1038</v>
      </c>
      <c r="F5" s="17">
        <f t="shared" si="0"/>
        <v>4820</v>
      </c>
      <c r="G5" s="17">
        <f>SUM(G6:G27)</f>
        <v>2424</v>
      </c>
      <c r="H5" s="17">
        <f>SUM(H6:H27)</f>
        <v>76</v>
      </c>
      <c r="I5" s="27">
        <f t="shared" si="0"/>
        <v>744</v>
      </c>
      <c r="J5" s="17">
        <f t="shared" si="0"/>
        <v>26849</v>
      </c>
      <c r="K5" s="17">
        <f t="shared" si="0"/>
        <v>19338</v>
      </c>
      <c r="L5" s="17">
        <f t="shared" si="0"/>
        <v>1736</v>
      </c>
      <c r="M5" s="17">
        <f t="shared" si="0"/>
        <v>892</v>
      </c>
      <c r="N5" s="17">
        <f t="shared" si="0"/>
        <v>3941</v>
      </c>
      <c r="O5" s="17">
        <f>SUM(O6:O27)</f>
        <v>511</v>
      </c>
      <c r="P5" s="17">
        <f>SUM(P6:P27)</f>
        <v>9</v>
      </c>
      <c r="Q5" s="27">
        <f t="shared" si="0"/>
        <v>422</v>
      </c>
      <c r="R5" s="17">
        <f t="shared" si="0"/>
        <v>21360</v>
      </c>
      <c r="S5" s="17">
        <f t="shared" si="0"/>
        <v>17563</v>
      </c>
      <c r="T5" s="17">
        <f t="shared" si="0"/>
        <v>470</v>
      </c>
      <c r="U5" s="17">
        <f t="shared" si="0"/>
        <v>146</v>
      </c>
      <c r="V5" s="17">
        <f t="shared" si="0"/>
        <v>879</v>
      </c>
      <c r="W5" s="17">
        <f>SUM(W6:W27)</f>
        <v>1913</v>
      </c>
      <c r="X5" s="17">
        <f>SUM(X6:X27)</f>
        <v>67</v>
      </c>
      <c r="Y5" s="17">
        <f t="shared" si="0"/>
        <v>322</v>
      </c>
      <c r="AA5" s="2"/>
      <c r="AB5" s="2"/>
      <c r="AC5" s="2"/>
      <c r="AE5" s="33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</row>
    <row r="6" spans="1:54" ht="30" customHeight="1">
      <c r="A6" s="15" t="s">
        <v>6</v>
      </c>
      <c r="B6" s="18">
        <f t="shared" ref="B6:B11" si="1">SUM(J6+R6)</f>
        <v>4105</v>
      </c>
      <c r="C6" s="7">
        <f t="shared" ref="C6:I7" si="2">SUM(K6,S6)</f>
        <v>642</v>
      </c>
      <c r="D6" s="7">
        <f t="shared" si="2"/>
        <v>33</v>
      </c>
      <c r="E6" s="7">
        <f t="shared" si="2"/>
        <v>173</v>
      </c>
      <c r="F6" s="7">
        <f t="shared" si="2"/>
        <v>1959</v>
      </c>
      <c r="G6" s="7">
        <f t="shared" si="2"/>
        <v>1294</v>
      </c>
      <c r="H6" s="7">
        <f t="shared" si="2"/>
        <v>0</v>
      </c>
      <c r="I6" s="28">
        <f t="shared" si="2"/>
        <v>4</v>
      </c>
      <c r="J6" s="7">
        <f>SUM(K6:Q6)</f>
        <v>2621</v>
      </c>
      <c r="K6" s="7">
        <v>369</v>
      </c>
      <c r="L6" s="7">
        <v>28</v>
      </c>
      <c r="M6" s="7">
        <v>167</v>
      </c>
      <c r="N6" s="7">
        <v>1826</v>
      </c>
      <c r="O6" s="7">
        <v>228</v>
      </c>
      <c r="P6" s="7" t="s">
        <v>21</v>
      </c>
      <c r="Q6" s="28">
        <v>3</v>
      </c>
      <c r="R6" s="7">
        <f>SUM(S6:Y6)</f>
        <v>1484</v>
      </c>
      <c r="S6" s="7">
        <v>273</v>
      </c>
      <c r="T6" s="7">
        <v>5</v>
      </c>
      <c r="U6" s="7">
        <v>6</v>
      </c>
      <c r="V6" s="7">
        <v>133</v>
      </c>
      <c r="W6" s="7">
        <v>1066</v>
      </c>
      <c r="X6" s="7" t="s">
        <v>21</v>
      </c>
      <c r="Y6" s="7">
        <v>1</v>
      </c>
      <c r="AE6" s="33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</row>
    <row r="7" spans="1:54" ht="30" customHeight="1">
      <c r="A7" s="15" t="s">
        <v>7</v>
      </c>
      <c r="B7" s="18">
        <f t="shared" si="1"/>
        <v>130</v>
      </c>
      <c r="C7" s="7">
        <f t="shared" si="2"/>
        <v>109</v>
      </c>
      <c r="D7" s="7">
        <f t="shared" si="2"/>
        <v>4</v>
      </c>
      <c r="E7" s="7">
        <f t="shared" si="2"/>
        <v>4</v>
      </c>
      <c r="F7" s="7">
        <f t="shared" si="2"/>
        <v>9</v>
      </c>
      <c r="G7" s="7">
        <f t="shared" si="2"/>
        <v>4</v>
      </c>
      <c r="H7" s="7">
        <f t="shared" si="2"/>
        <v>0</v>
      </c>
      <c r="I7" s="28">
        <f t="shared" si="2"/>
        <v>0</v>
      </c>
      <c r="J7" s="7">
        <f t="shared" ref="J7:J26" si="3">SUM(K7:Q7)</f>
        <v>116</v>
      </c>
      <c r="K7" s="7">
        <v>99</v>
      </c>
      <c r="L7" s="7">
        <v>3</v>
      </c>
      <c r="M7" s="7">
        <v>4</v>
      </c>
      <c r="N7" s="7">
        <v>9</v>
      </c>
      <c r="O7" s="7">
        <v>1</v>
      </c>
      <c r="P7" s="7" t="s">
        <v>21</v>
      </c>
      <c r="Q7" s="28" t="s">
        <v>21</v>
      </c>
      <c r="R7" s="7">
        <f t="shared" ref="R7:R26" si="4">SUM(S7:Y7)</f>
        <v>14</v>
      </c>
      <c r="S7" s="7">
        <v>10</v>
      </c>
      <c r="T7" s="7">
        <v>1</v>
      </c>
      <c r="U7" s="7" t="s">
        <v>21</v>
      </c>
      <c r="V7" s="7" t="s">
        <v>21</v>
      </c>
      <c r="W7" s="7">
        <v>3</v>
      </c>
      <c r="X7" s="7" t="s">
        <v>21</v>
      </c>
      <c r="Y7" s="7" t="s">
        <v>21</v>
      </c>
      <c r="AE7" s="33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</row>
    <row r="8" spans="1:54" ht="30" customHeight="1">
      <c r="A8" s="15" t="s">
        <v>8</v>
      </c>
      <c r="B8" s="18">
        <f t="shared" si="1"/>
        <v>27</v>
      </c>
      <c r="C8" s="7">
        <f t="shared" ref="C8:G11" si="5">SUM(K8,S8)</f>
        <v>13</v>
      </c>
      <c r="D8" s="7">
        <f t="shared" si="5"/>
        <v>3</v>
      </c>
      <c r="E8" s="7">
        <f t="shared" si="5"/>
        <v>2</v>
      </c>
      <c r="F8" s="7">
        <f t="shared" si="5"/>
        <v>3</v>
      </c>
      <c r="G8" s="7">
        <f t="shared" si="5"/>
        <v>6</v>
      </c>
      <c r="H8" s="7">
        <f t="shared" ref="H8:H27" si="6">SUM(P8,X8)</f>
        <v>0</v>
      </c>
      <c r="I8" s="28">
        <f>SUM(Q8,Y8)</f>
        <v>0</v>
      </c>
      <c r="J8" s="7">
        <f t="shared" si="3"/>
        <v>18</v>
      </c>
      <c r="K8" s="7">
        <v>9</v>
      </c>
      <c r="L8" s="7">
        <v>2</v>
      </c>
      <c r="M8" s="7">
        <v>2</v>
      </c>
      <c r="N8" s="7">
        <v>3</v>
      </c>
      <c r="O8" s="7">
        <v>2</v>
      </c>
      <c r="P8" s="7" t="s">
        <v>21</v>
      </c>
      <c r="Q8" s="28" t="s">
        <v>21</v>
      </c>
      <c r="R8" s="7">
        <f t="shared" si="4"/>
        <v>9</v>
      </c>
      <c r="S8" s="7">
        <v>4</v>
      </c>
      <c r="T8" s="7">
        <v>1</v>
      </c>
      <c r="U8" s="7" t="s">
        <v>21</v>
      </c>
      <c r="V8" s="7" t="s">
        <v>21</v>
      </c>
      <c r="W8" s="7">
        <v>4</v>
      </c>
      <c r="X8" s="7" t="s">
        <v>21</v>
      </c>
      <c r="Y8" s="7" t="s">
        <v>21</v>
      </c>
      <c r="AE8" s="33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</row>
    <row r="9" spans="1:54" ht="30" customHeight="1">
      <c r="A9" s="41" t="s">
        <v>27</v>
      </c>
      <c r="B9" s="18">
        <f t="shared" si="1"/>
        <v>25</v>
      </c>
      <c r="C9" s="7">
        <f t="shared" si="5"/>
        <v>21</v>
      </c>
      <c r="D9" s="7">
        <f t="shared" si="5"/>
        <v>4</v>
      </c>
      <c r="E9" s="7">
        <f t="shared" si="5"/>
        <v>0</v>
      </c>
      <c r="F9" s="7">
        <f t="shared" si="5"/>
        <v>0</v>
      </c>
      <c r="G9" s="7">
        <f t="shared" si="5"/>
        <v>0</v>
      </c>
      <c r="H9" s="7">
        <f t="shared" si="6"/>
        <v>0</v>
      </c>
      <c r="I9" s="28">
        <f>SUM(Q9,Y9)</f>
        <v>0</v>
      </c>
      <c r="J9" s="7">
        <f t="shared" si="3"/>
        <v>19</v>
      </c>
      <c r="K9" s="7">
        <v>16</v>
      </c>
      <c r="L9" s="7">
        <v>3</v>
      </c>
      <c r="M9" s="7" t="s">
        <v>21</v>
      </c>
      <c r="N9" s="7" t="s">
        <v>21</v>
      </c>
      <c r="O9" s="7" t="s">
        <v>21</v>
      </c>
      <c r="P9" s="7" t="s">
        <v>21</v>
      </c>
      <c r="Q9" s="28" t="s">
        <v>21</v>
      </c>
      <c r="R9" s="7">
        <f t="shared" si="4"/>
        <v>6</v>
      </c>
      <c r="S9" s="7">
        <v>5</v>
      </c>
      <c r="T9" s="7">
        <v>1</v>
      </c>
      <c r="U9" s="7" t="s">
        <v>21</v>
      </c>
      <c r="V9" s="7" t="s">
        <v>21</v>
      </c>
      <c r="W9" s="7" t="s">
        <v>21</v>
      </c>
      <c r="X9" s="7" t="s">
        <v>21</v>
      </c>
      <c r="Y9" s="7" t="s">
        <v>21</v>
      </c>
      <c r="AE9" s="6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</row>
    <row r="10" spans="1:54" ht="30" customHeight="1">
      <c r="A10" s="15" t="s">
        <v>9</v>
      </c>
      <c r="B10" s="18">
        <f t="shared" si="1"/>
        <v>3940</v>
      </c>
      <c r="C10" s="7">
        <f t="shared" si="5"/>
        <v>2367</v>
      </c>
      <c r="D10" s="7">
        <f t="shared" si="5"/>
        <v>529</v>
      </c>
      <c r="E10" s="7">
        <f t="shared" si="5"/>
        <v>175</v>
      </c>
      <c r="F10" s="7">
        <f t="shared" si="5"/>
        <v>686</v>
      </c>
      <c r="G10" s="7">
        <f t="shared" si="5"/>
        <v>175</v>
      </c>
      <c r="H10" s="7">
        <f t="shared" si="6"/>
        <v>0</v>
      </c>
      <c r="I10" s="28">
        <f>SUM(Q10,Y10)</f>
        <v>8</v>
      </c>
      <c r="J10" s="7">
        <f t="shared" si="3"/>
        <v>3367</v>
      </c>
      <c r="K10" s="7">
        <v>1988</v>
      </c>
      <c r="L10" s="7">
        <v>434</v>
      </c>
      <c r="M10" s="7">
        <v>173</v>
      </c>
      <c r="N10" s="7">
        <v>683</v>
      </c>
      <c r="O10" s="7">
        <v>82</v>
      </c>
      <c r="P10" s="7" t="s">
        <v>21</v>
      </c>
      <c r="Q10" s="28">
        <v>7</v>
      </c>
      <c r="R10" s="7">
        <f t="shared" si="4"/>
        <v>573</v>
      </c>
      <c r="S10" s="7">
        <v>379</v>
      </c>
      <c r="T10" s="7">
        <v>95</v>
      </c>
      <c r="U10" s="7">
        <v>2</v>
      </c>
      <c r="V10" s="7">
        <v>3</v>
      </c>
      <c r="W10" s="7">
        <v>93</v>
      </c>
      <c r="X10" s="7" t="s">
        <v>21</v>
      </c>
      <c r="Y10" s="7">
        <v>1</v>
      </c>
      <c r="AE10" s="34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</row>
    <row r="11" spans="1:54" ht="30" customHeight="1">
      <c r="A11" s="15" t="s">
        <v>10</v>
      </c>
      <c r="B11" s="18">
        <f t="shared" si="1"/>
        <v>9882</v>
      </c>
      <c r="C11" s="7">
        <f t="shared" si="5"/>
        <v>8793</v>
      </c>
      <c r="D11" s="7">
        <f t="shared" si="5"/>
        <v>494</v>
      </c>
      <c r="E11" s="7">
        <f t="shared" si="5"/>
        <v>83</v>
      </c>
      <c r="F11" s="7">
        <f t="shared" si="5"/>
        <v>298</v>
      </c>
      <c r="G11" s="7">
        <f t="shared" si="5"/>
        <v>119</v>
      </c>
      <c r="H11" s="7">
        <f t="shared" si="6"/>
        <v>67</v>
      </c>
      <c r="I11" s="28">
        <f>SUM(Q11,Y11)</f>
        <v>28</v>
      </c>
      <c r="J11" s="7">
        <f t="shared" si="3"/>
        <v>6739</v>
      </c>
      <c r="K11" s="7">
        <v>5954</v>
      </c>
      <c r="L11" s="7">
        <v>416</v>
      </c>
      <c r="M11" s="7">
        <v>74</v>
      </c>
      <c r="N11" s="7">
        <v>229</v>
      </c>
      <c r="O11" s="7">
        <v>38</v>
      </c>
      <c r="P11" s="7">
        <v>8</v>
      </c>
      <c r="Q11" s="28">
        <v>20</v>
      </c>
      <c r="R11" s="7">
        <f>SUM(S11:Y11)</f>
        <v>3143</v>
      </c>
      <c r="S11" s="7">
        <v>2839</v>
      </c>
      <c r="T11" s="7">
        <v>78</v>
      </c>
      <c r="U11" s="7">
        <v>9</v>
      </c>
      <c r="V11" s="7">
        <v>69</v>
      </c>
      <c r="W11" s="7">
        <v>81</v>
      </c>
      <c r="X11" s="7">
        <v>59</v>
      </c>
      <c r="Y11" s="7">
        <v>8</v>
      </c>
      <c r="AE11" s="34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</row>
    <row r="12" spans="1:54" ht="30" customHeight="1">
      <c r="A12" s="15"/>
      <c r="B12" s="18"/>
      <c r="C12" s="7"/>
      <c r="D12" s="7"/>
      <c r="E12" s="7"/>
      <c r="F12" s="7"/>
      <c r="G12" s="7"/>
      <c r="H12" s="7"/>
      <c r="I12" s="28"/>
      <c r="J12" s="7"/>
      <c r="K12" s="7"/>
      <c r="L12" s="7"/>
      <c r="M12" s="7"/>
      <c r="N12" s="7"/>
      <c r="O12" s="7"/>
      <c r="P12" s="7"/>
      <c r="Q12" s="28"/>
      <c r="R12" s="7"/>
      <c r="S12" s="7"/>
      <c r="T12" s="7"/>
      <c r="U12" s="7"/>
      <c r="V12" s="7"/>
      <c r="W12" s="7"/>
      <c r="X12" s="7"/>
      <c r="Y12" s="7"/>
      <c r="AE12" s="34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</row>
    <row r="13" spans="1:54" ht="50.1" customHeight="1">
      <c r="A13" s="19" t="s">
        <v>18</v>
      </c>
      <c r="B13" s="18">
        <f t="shared" ref="B13:B27" si="7">SUM(J13+R13)</f>
        <v>241</v>
      </c>
      <c r="C13" s="7">
        <f t="shared" ref="C13:C27" si="8">SUM(K13,S13)</f>
        <v>240</v>
      </c>
      <c r="D13" s="7">
        <f t="shared" ref="D13:D27" si="9">SUM(L13,T13)</f>
        <v>1</v>
      </c>
      <c r="E13" s="7">
        <f t="shared" ref="E13:E27" si="10">SUM(M13,U13)</f>
        <v>0</v>
      </c>
      <c r="F13" s="7">
        <f t="shared" ref="F13:F27" si="11">SUM(N13,V13)</f>
        <v>0</v>
      </c>
      <c r="G13" s="7">
        <f t="shared" ref="G13:G27" si="12">SUM(O13,W13)</f>
        <v>0</v>
      </c>
      <c r="H13" s="7">
        <f t="shared" si="6"/>
        <v>0</v>
      </c>
      <c r="I13" s="28">
        <f t="shared" ref="I13:I27" si="13">SUM(Q13,Y13)</f>
        <v>0</v>
      </c>
      <c r="J13" s="18">
        <f t="shared" si="3"/>
        <v>197</v>
      </c>
      <c r="K13" s="7">
        <v>196</v>
      </c>
      <c r="L13" s="7">
        <v>1</v>
      </c>
      <c r="M13" s="7" t="s">
        <v>21</v>
      </c>
      <c r="N13" s="7" t="s">
        <v>21</v>
      </c>
      <c r="O13" s="7" t="s">
        <v>21</v>
      </c>
      <c r="P13" s="7" t="s">
        <v>21</v>
      </c>
      <c r="Q13" s="28" t="s">
        <v>21</v>
      </c>
      <c r="R13" s="7">
        <f t="shared" si="4"/>
        <v>44</v>
      </c>
      <c r="S13" s="7">
        <v>44</v>
      </c>
      <c r="T13" s="7" t="s">
        <v>21</v>
      </c>
      <c r="U13" s="7" t="s">
        <v>21</v>
      </c>
      <c r="V13" s="7" t="s">
        <v>21</v>
      </c>
      <c r="W13" s="7" t="s">
        <v>21</v>
      </c>
      <c r="X13" s="7" t="s">
        <v>21</v>
      </c>
      <c r="Y13" s="7" t="s">
        <v>21</v>
      </c>
      <c r="AE13" s="34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54" ht="50.1" customHeight="1">
      <c r="A14" s="15" t="s">
        <v>26</v>
      </c>
      <c r="B14" s="18">
        <f t="shared" si="7"/>
        <v>374</v>
      </c>
      <c r="C14" s="7">
        <f t="shared" si="8"/>
        <v>310</v>
      </c>
      <c r="D14" s="7">
        <f t="shared" si="9"/>
        <v>32</v>
      </c>
      <c r="E14" s="7">
        <f t="shared" si="10"/>
        <v>4</v>
      </c>
      <c r="F14" s="7">
        <f t="shared" si="11"/>
        <v>25</v>
      </c>
      <c r="G14" s="7">
        <f t="shared" si="12"/>
        <v>2</v>
      </c>
      <c r="H14" s="7">
        <f t="shared" si="6"/>
        <v>0</v>
      </c>
      <c r="I14" s="28">
        <f t="shared" si="13"/>
        <v>1</v>
      </c>
      <c r="J14" s="7">
        <f t="shared" si="3"/>
        <v>261</v>
      </c>
      <c r="K14" s="7">
        <v>207</v>
      </c>
      <c r="L14" s="7">
        <v>29</v>
      </c>
      <c r="M14" s="7">
        <v>3</v>
      </c>
      <c r="N14" s="7">
        <v>20</v>
      </c>
      <c r="O14" s="7">
        <v>1</v>
      </c>
      <c r="P14" s="7" t="s">
        <v>21</v>
      </c>
      <c r="Q14" s="28">
        <v>1</v>
      </c>
      <c r="R14" s="7">
        <f t="shared" si="4"/>
        <v>113</v>
      </c>
      <c r="S14" s="7">
        <v>103</v>
      </c>
      <c r="T14" s="7">
        <v>3</v>
      </c>
      <c r="U14" s="7">
        <v>1</v>
      </c>
      <c r="V14" s="7">
        <v>5</v>
      </c>
      <c r="W14" s="7">
        <v>1</v>
      </c>
      <c r="X14" s="7" t="s">
        <v>21</v>
      </c>
      <c r="Y14" s="7" t="s">
        <v>21</v>
      </c>
      <c r="AE14" s="33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</row>
    <row r="15" spans="1:54" ht="50.1" customHeight="1">
      <c r="A15" s="19" t="s">
        <v>34</v>
      </c>
      <c r="B15" s="18">
        <f t="shared" si="7"/>
        <v>1317</v>
      </c>
      <c r="C15" s="7">
        <f t="shared" si="8"/>
        <v>1218</v>
      </c>
      <c r="D15" s="7">
        <f t="shared" si="9"/>
        <v>46</v>
      </c>
      <c r="E15" s="7">
        <f t="shared" si="10"/>
        <v>5</v>
      </c>
      <c r="F15" s="7">
        <f t="shared" si="11"/>
        <v>40</v>
      </c>
      <c r="G15" s="7">
        <f t="shared" si="12"/>
        <v>4</v>
      </c>
      <c r="H15" s="7">
        <f t="shared" si="6"/>
        <v>0</v>
      </c>
      <c r="I15" s="28">
        <f t="shared" si="13"/>
        <v>4</v>
      </c>
      <c r="J15" s="7">
        <f>SUM(K15:Q15)</f>
        <v>1113</v>
      </c>
      <c r="K15" s="7">
        <v>1033</v>
      </c>
      <c r="L15" s="7">
        <v>38</v>
      </c>
      <c r="M15" s="7">
        <v>4</v>
      </c>
      <c r="N15" s="7">
        <v>36</v>
      </c>
      <c r="O15" s="7" t="s">
        <v>21</v>
      </c>
      <c r="P15" s="7" t="s">
        <v>21</v>
      </c>
      <c r="Q15" s="28">
        <v>2</v>
      </c>
      <c r="R15" s="7">
        <f>SUM(S15:Y15)</f>
        <v>204</v>
      </c>
      <c r="S15" s="7">
        <v>185</v>
      </c>
      <c r="T15" s="7">
        <v>8</v>
      </c>
      <c r="U15" s="7">
        <v>1</v>
      </c>
      <c r="V15" s="7">
        <v>4</v>
      </c>
      <c r="W15" s="7">
        <v>4</v>
      </c>
      <c r="X15" s="7" t="s">
        <v>21</v>
      </c>
      <c r="Y15" s="7">
        <v>2</v>
      </c>
      <c r="AE15" s="33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</row>
    <row r="16" spans="1:54" ht="50.1" customHeight="1">
      <c r="A16" s="19" t="s">
        <v>35</v>
      </c>
      <c r="B16" s="18">
        <f t="shared" si="7"/>
        <v>6556</v>
      </c>
      <c r="C16" s="7">
        <f t="shared" si="8"/>
        <v>5267</v>
      </c>
      <c r="D16" s="7">
        <f t="shared" si="9"/>
        <v>488</v>
      </c>
      <c r="E16" s="7">
        <f t="shared" si="10"/>
        <v>135</v>
      </c>
      <c r="F16" s="7">
        <f t="shared" si="11"/>
        <v>397</v>
      </c>
      <c r="G16" s="7">
        <f t="shared" si="12"/>
        <v>259</v>
      </c>
      <c r="H16" s="7">
        <f t="shared" si="6"/>
        <v>0</v>
      </c>
      <c r="I16" s="28">
        <f t="shared" si="13"/>
        <v>10</v>
      </c>
      <c r="J16" s="7">
        <f t="shared" si="3"/>
        <v>3144</v>
      </c>
      <c r="K16" s="7">
        <v>2330</v>
      </c>
      <c r="L16" s="7">
        <v>356</v>
      </c>
      <c r="M16" s="7">
        <v>112</v>
      </c>
      <c r="N16" s="7">
        <v>283</v>
      </c>
      <c r="O16" s="7">
        <v>58</v>
      </c>
      <c r="P16" s="7" t="s">
        <v>21</v>
      </c>
      <c r="Q16" s="28">
        <v>5</v>
      </c>
      <c r="R16" s="7">
        <f t="shared" si="4"/>
        <v>3412</v>
      </c>
      <c r="S16" s="7">
        <v>2937</v>
      </c>
      <c r="T16" s="7">
        <v>132</v>
      </c>
      <c r="U16" s="7">
        <v>23</v>
      </c>
      <c r="V16" s="7">
        <v>114</v>
      </c>
      <c r="W16" s="7">
        <v>201</v>
      </c>
      <c r="X16" s="7" t="s">
        <v>21</v>
      </c>
      <c r="Y16" s="7">
        <v>5</v>
      </c>
      <c r="AE16" s="33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</row>
    <row r="17" spans="1:54" ht="49.5" customHeight="1">
      <c r="A17" s="19" t="s">
        <v>36</v>
      </c>
      <c r="B17" s="18">
        <f t="shared" si="7"/>
        <v>702</v>
      </c>
      <c r="C17" s="7">
        <f t="shared" si="8"/>
        <v>658</v>
      </c>
      <c r="D17" s="7">
        <f t="shared" si="9"/>
        <v>18</v>
      </c>
      <c r="E17" s="7">
        <f t="shared" si="10"/>
        <v>3</v>
      </c>
      <c r="F17" s="7">
        <f t="shared" si="11"/>
        <v>19</v>
      </c>
      <c r="G17" s="7">
        <f t="shared" si="12"/>
        <v>3</v>
      </c>
      <c r="H17" s="7">
        <f t="shared" si="6"/>
        <v>0</v>
      </c>
      <c r="I17" s="28">
        <f t="shared" si="13"/>
        <v>1</v>
      </c>
      <c r="J17" s="7">
        <f t="shared" si="3"/>
        <v>312</v>
      </c>
      <c r="K17" s="7">
        <v>277</v>
      </c>
      <c r="L17" s="7">
        <v>16</v>
      </c>
      <c r="M17" s="7">
        <v>3</v>
      </c>
      <c r="N17" s="7">
        <v>14</v>
      </c>
      <c r="O17" s="7">
        <v>1</v>
      </c>
      <c r="P17" s="7" t="s">
        <v>21</v>
      </c>
      <c r="Q17" s="28">
        <v>1</v>
      </c>
      <c r="R17" s="7">
        <f t="shared" si="4"/>
        <v>390</v>
      </c>
      <c r="S17" s="7">
        <v>381</v>
      </c>
      <c r="T17" s="7">
        <v>2</v>
      </c>
      <c r="U17" s="7" t="s">
        <v>21</v>
      </c>
      <c r="V17" s="7">
        <v>5</v>
      </c>
      <c r="W17" s="7">
        <v>2</v>
      </c>
      <c r="X17" s="7" t="s">
        <v>21</v>
      </c>
      <c r="Y17" s="7" t="s">
        <v>21</v>
      </c>
      <c r="AE17" s="33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</row>
    <row r="18" spans="1:54" ht="49.5" customHeight="1">
      <c r="A18" s="15" t="s">
        <v>28</v>
      </c>
      <c r="B18" s="18">
        <f t="shared" si="7"/>
        <v>508</v>
      </c>
      <c r="C18" s="7">
        <f t="shared" si="8"/>
        <v>346</v>
      </c>
      <c r="D18" s="7">
        <f t="shared" si="9"/>
        <v>81</v>
      </c>
      <c r="E18" s="7">
        <f t="shared" si="10"/>
        <v>11</v>
      </c>
      <c r="F18" s="7">
        <f t="shared" si="11"/>
        <v>59</v>
      </c>
      <c r="G18" s="7">
        <f t="shared" si="12"/>
        <v>9</v>
      </c>
      <c r="H18" s="7">
        <f t="shared" si="6"/>
        <v>0</v>
      </c>
      <c r="I18" s="28">
        <f t="shared" si="13"/>
        <v>2</v>
      </c>
      <c r="J18" s="7">
        <f t="shared" si="3"/>
        <v>326</v>
      </c>
      <c r="K18" s="7">
        <v>220</v>
      </c>
      <c r="L18" s="7">
        <v>53</v>
      </c>
      <c r="M18" s="7">
        <v>8</v>
      </c>
      <c r="N18" s="7">
        <v>44</v>
      </c>
      <c r="O18" s="7" t="s">
        <v>21</v>
      </c>
      <c r="P18" s="7" t="s">
        <v>21</v>
      </c>
      <c r="Q18" s="28">
        <v>1</v>
      </c>
      <c r="R18" s="7">
        <f t="shared" si="4"/>
        <v>182</v>
      </c>
      <c r="S18" s="7">
        <v>126</v>
      </c>
      <c r="T18" s="7">
        <v>28</v>
      </c>
      <c r="U18" s="7">
        <v>3</v>
      </c>
      <c r="V18" s="7">
        <v>15</v>
      </c>
      <c r="W18" s="7">
        <v>9</v>
      </c>
      <c r="X18" s="7" t="s">
        <v>21</v>
      </c>
      <c r="Y18" s="7">
        <v>1</v>
      </c>
      <c r="AE18" s="34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</row>
    <row r="19" spans="1:54" ht="49.5" customHeight="1">
      <c r="A19" s="15" t="s">
        <v>29</v>
      </c>
      <c r="B19" s="18">
        <f t="shared" si="7"/>
        <v>1028</v>
      </c>
      <c r="C19" s="7">
        <f t="shared" si="8"/>
        <v>607</v>
      </c>
      <c r="D19" s="7">
        <f t="shared" si="9"/>
        <v>88</v>
      </c>
      <c r="E19" s="7">
        <f t="shared" si="10"/>
        <v>71</v>
      </c>
      <c r="F19" s="7">
        <f t="shared" si="11"/>
        <v>194</v>
      </c>
      <c r="G19" s="7">
        <f t="shared" si="12"/>
        <v>65</v>
      </c>
      <c r="H19" s="7">
        <f t="shared" si="6"/>
        <v>0</v>
      </c>
      <c r="I19" s="28">
        <f t="shared" si="13"/>
        <v>3</v>
      </c>
      <c r="J19" s="7">
        <f t="shared" si="3"/>
        <v>679</v>
      </c>
      <c r="K19" s="7">
        <v>357</v>
      </c>
      <c r="L19" s="7">
        <v>78</v>
      </c>
      <c r="M19" s="7">
        <v>67</v>
      </c>
      <c r="N19" s="7">
        <v>165</v>
      </c>
      <c r="O19" s="7">
        <v>10</v>
      </c>
      <c r="P19" s="7" t="s">
        <v>21</v>
      </c>
      <c r="Q19" s="28">
        <v>2</v>
      </c>
      <c r="R19" s="7">
        <f t="shared" si="4"/>
        <v>349</v>
      </c>
      <c r="S19" s="7">
        <v>250</v>
      </c>
      <c r="T19" s="7">
        <v>10</v>
      </c>
      <c r="U19" s="7">
        <v>4</v>
      </c>
      <c r="V19" s="7">
        <v>29</v>
      </c>
      <c r="W19" s="7">
        <v>55</v>
      </c>
      <c r="X19" s="7" t="s">
        <v>21</v>
      </c>
      <c r="Y19" s="7">
        <v>1</v>
      </c>
      <c r="AE19" s="34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</row>
    <row r="20" spans="1:54" ht="49.5" customHeight="1">
      <c r="A20" s="19" t="s">
        <v>37</v>
      </c>
      <c r="B20" s="18">
        <f t="shared" si="7"/>
        <v>2842</v>
      </c>
      <c r="C20" s="7">
        <f t="shared" si="8"/>
        <v>2196</v>
      </c>
      <c r="D20" s="7">
        <f t="shared" si="9"/>
        <v>63</v>
      </c>
      <c r="E20" s="7">
        <f t="shared" si="10"/>
        <v>128</v>
      </c>
      <c r="F20" s="7">
        <f t="shared" si="11"/>
        <v>239</v>
      </c>
      <c r="G20" s="7">
        <f t="shared" si="12"/>
        <v>211</v>
      </c>
      <c r="H20" s="7">
        <f t="shared" si="6"/>
        <v>0</v>
      </c>
      <c r="I20" s="28">
        <f t="shared" si="13"/>
        <v>5</v>
      </c>
      <c r="J20" s="7">
        <f t="shared" si="3"/>
        <v>1086</v>
      </c>
      <c r="K20" s="7">
        <v>782</v>
      </c>
      <c r="L20" s="7">
        <v>38</v>
      </c>
      <c r="M20" s="7">
        <v>88</v>
      </c>
      <c r="N20" s="7">
        <v>140</v>
      </c>
      <c r="O20" s="7">
        <v>35</v>
      </c>
      <c r="P20" s="7" t="s">
        <v>21</v>
      </c>
      <c r="Q20" s="28">
        <v>3</v>
      </c>
      <c r="R20" s="7">
        <f t="shared" si="4"/>
        <v>1756</v>
      </c>
      <c r="S20" s="7">
        <v>1414</v>
      </c>
      <c r="T20" s="7">
        <v>25</v>
      </c>
      <c r="U20" s="7">
        <v>40</v>
      </c>
      <c r="V20" s="7">
        <v>99</v>
      </c>
      <c r="W20" s="7">
        <v>176</v>
      </c>
      <c r="X20" s="7" t="s">
        <v>21</v>
      </c>
      <c r="Y20" s="7">
        <v>2</v>
      </c>
      <c r="AE20" s="34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</row>
    <row r="21" spans="1:54" ht="49.5" customHeight="1">
      <c r="A21" s="15" t="s">
        <v>30</v>
      </c>
      <c r="B21" s="18">
        <f t="shared" si="7"/>
        <v>1655</v>
      </c>
      <c r="C21" s="7">
        <f t="shared" si="8"/>
        <v>1179</v>
      </c>
      <c r="D21" s="7">
        <f t="shared" si="9"/>
        <v>52</v>
      </c>
      <c r="E21" s="7">
        <f t="shared" si="10"/>
        <v>75</v>
      </c>
      <c r="F21" s="7">
        <f t="shared" si="11"/>
        <v>257</v>
      </c>
      <c r="G21" s="7">
        <f t="shared" si="12"/>
        <v>91</v>
      </c>
      <c r="H21" s="7">
        <f t="shared" si="6"/>
        <v>0</v>
      </c>
      <c r="I21" s="28">
        <f t="shared" si="13"/>
        <v>1</v>
      </c>
      <c r="J21" s="7">
        <f t="shared" si="3"/>
        <v>701</v>
      </c>
      <c r="K21" s="7">
        <v>497</v>
      </c>
      <c r="L21" s="7">
        <v>36</v>
      </c>
      <c r="M21" s="7">
        <v>45</v>
      </c>
      <c r="N21" s="7">
        <v>102</v>
      </c>
      <c r="O21" s="7">
        <v>21</v>
      </c>
      <c r="P21" s="7" t="s">
        <v>21</v>
      </c>
      <c r="Q21" s="28" t="s">
        <v>21</v>
      </c>
      <c r="R21" s="7">
        <f t="shared" si="4"/>
        <v>954</v>
      </c>
      <c r="S21" s="7">
        <v>682</v>
      </c>
      <c r="T21" s="7">
        <v>16</v>
      </c>
      <c r="U21" s="7">
        <v>30</v>
      </c>
      <c r="V21" s="7">
        <v>155</v>
      </c>
      <c r="W21" s="7">
        <v>70</v>
      </c>
      <c r="X21" s="7" t="s">
        <v>21</v>
      </c>
      <c r="Y21" s="7">
        <v>1</v>
      </c>
      <c r="AE21" s="34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</row>
    <row r="22" spans="1:54" ht="49.5" customHeight="1">
      <c r="A22" s="15" t="s">
        <v>31</v>
      </c>
      <c r="B22" s="18">
        <f t="shared" si="7"/>
        <v>1992</v>
      </c>
      <c r="C22" s="7">
        <f t="shared" si="8"/>
        <v>1839</v>
      </c>
      <c r="D22" s="7">
        <f t="shared" si="9"/>
        <v>20</v>
      </c>
      <c r="E22" s="7">
        <f t="shared" si="10"/>
        <v>19</v>
      </c>
      <c r="F22" s="7">
        <f t="shared" si="11"/>
        <v>108</v>
      </c>
      <c r="G22" s="7">
        <f t="shared" si="12"/>
        <v>6</v>
      </c>
      <c r="H22" s="7">
        <f t="shared" si="6"/>
        <v>0</v>
      </c>
      <c r="I22" s="28">
        <f t="shared" si="13"/>
        <v>0</v>
      </c>
      <c r="J22" s="7">
        <f t="shared" si="3"/>
        <v>897</v>
      </c>
      <c r="K22" s="7">
        <v>851</v>
      </c>
      <c r="L22" s="7">
        <v>14</v>
      </c>
      <c r="M22" s="7">
        <v>3</v>
      </c>
      <c r="N22" s="7">
        <v>27</v>
      </c>
      <c r="O22" s="7">
        <v>2</v>
      </c>
      <c r="P22" s="7" t="s">
        <v>21</v>
      </c>
      <c r="Q22" s="28" t="s">
        <v>21</v>
      </c>
      <c r="R22" s="7">
        <f t="shared" si="4"/>
        <v>1095</v>
      </c>
      <c r="S22" s="7">
        <v>988</v>
      </c>
      <c r="T22" s="7">
        <v>6</v>
      </c>
      <c r="U22" s="7">
        <v>16</v>
      </c>
      <c r="V22" s="7">
        <v>81</v>
      </c>
      <c r="W22" s="7">
        <v>4</v>
      </c>
      <c r="X22" s="7" t="s">
        <v>21</v>
      </c>
      <c r="Y22" s="7" t="s">
        <v>21</v>
      </c>
      <c r="AE22" s="34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</row>
    <row r="23" spans="1:54" ht="49.5" customHeight="1">
      <c r="A23" s="15" t="s">
        <v>32</v>
      </c>
      <c r="B23" s="18">
        <f t="shared" si="7"/>
        <v>7280</v>
      </c>
      <c r="C23" s="7">
        <f t="shared" si="8"/>
        <v>6877</v>
      </c>
      <c r="D23" s="7">
        <f t="shared" si="9"/>
        <v>91</v>
      </c>
      <c r="E23" s="7">
        <f t="shared" si="10"/>
        <v>98</v>
      </c>
      <c r="F23" s="7">
        <f t="shared" si="11"/>
        <v>109</v>
      </c>
      <c r="G23" s="7">
        <f t="shared" si="12"/>
        <v>82</v>
      </c>
      <c r="H23" s="7">
        <f t="shared" si="6"/>
        <v>0</v>
      </c>
      <c r="I23" s="28">
        <f t="shared" si="13"/>
        <v>23</v>
      </c>
      <c r="J23" s="7">
        <f t="shared" si="3"/>
        <v>1840</v>
      </c>
      <c r="K23" s="7">
        <v>1589</v>
      </c>
      <c r="L23" s="7">
        <v>59</v>
      </c>
      <c r="M23" s="7">
        <v>90</v>
      </c>
      <c r="N23" s="7">
        <v>90</v>
      </c>
      <c r="O23" s="7">
        <v>8</v>
      </c>
      <c r="P23" s="7" t="s">
        <v>21</v>
      </c>
      <c r="Q23" s="28">
        <v>4</v>
      </c>
      <c r="R23" s="7">
        <f t="shared" si="4"/>
        <v>5440</v>
      </c>
      <c r="S23" s="7">
        <v>5288</v>
      </c>
      <c r="T23" s="7">
        <v>32</v>
      </c>
      <c r="U23" s="7">
        <v>8</v>
      </c>
      <c r="V23" s="7">
        <v>19</v>
      </c>
      <c r="W23" s="7">
        <v>74</v>
      </c>
      <c r="X23" s="7" t="s">
        <v>21</v>
      </c>
      <c r="Y23" s="7">
        <v>19</v>
      </c>
      <c r="AE23" s="34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</row>
    <row r="24" spans="1:54" ht="49.5" customHeight="1">
      <c r="A24" s="15" t="s">
        <v>33</v>
      </c>
      <c r="B24" s="18">
        <f t="shared" si="7"/>
        <v>903</v>
      </c>
      <c r="C24" s="7">
        <f t="shared" si="8"/>
        <v>879</v>
      </c>
      <c r="D24" s="7">
        <f t="shared" si="9"/>
        <v>8</v>
      </c>
      <c r="E24" s="7">
        <f t="shared" si="10"/>
        <v>3</v>
      </c>
      <c r="F24" s="7">
        <f t="shared" si="11"/>
        <v>8</v>
      </c>
      <c r="G24" s="7">
        <f t="shared" si="12"/>
        <v>4</v>
      </c>
      <c r="H24" s="7">
        <f t="shared" si="6"/>
        <v>0</v>
      </c>
      <c r="I24" s="28">
        <f t="shared" si="13"/>
        <v>1</v>
      </c>
      <c r="J24" s="7">
        <f t="shared" si="3"/>
        <v>533</v>
      </c>
      <c r="K24" s="7">
        <v>518</v>
      </c>
      <c r="L24" s="7">
        <v>7</v>
      </c>
      <c r="M24" s="7">
        <v>3</v>
      </c>
      <c r="N24" s="7">
        <v>5</v>
      </c>
      <c r="O24" s="7" t="s">
        <v>21</v>
      </c>
      <c r="P24" s="7" t="s">
        <v>21</v>
      </c>
      <c r="Q24" s="28" t="s">
        <v>21</v>
      </c>
      <c r="R24" s="7">
        <f t="shared" si="4"/>
        <v>370</v>
      </c>
      <c r="S24" s="7">
        <v>361</v>
      </c>
      <c r="T24" s="7">
        <v>1</v>
      </c>
      <c r="U24" s="7" t="s">
        <v>21</v>
      </c>
      <c r="V24" s="7">
        <v>3</v>
      </c>
      <c r="W24" s="7">
        <v>4</v>
      </c>
      <c r="X24" s="7" t="s">
        <v>21</v>
      </c>
      <c r="Y24" s="7">
        <v>1</v>
      </c>
      <c r="AE24" s="34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</row>
    <row r="25" spans="1:54" ht="49.5" customHeight="1">
      <c r="A25" s="15" t="s">
        <v>11</v>
      </c>
      <c r="B25" s="18">
        <f t="shared" si="7"/>
        <v>2200</v>
      </c>
      <c r="C25" s="7">
        <f t="shared" si="8"/>
        <v>1594</v>
      </c>
      <c r="D25" s="7">
        <f t="shared" si="9"/>
        <v>150</v>
      </c>
      <c r="E25" s="7">
        <f t="shared" si="10"/>
        <v>45</v>
      </c>
      <c r="F25" s="7">
        <f t="shared" si="11"/>
        <v>327</v>
      </c>
      <c r="G25" s="7">
        <f t="shared" si="12"/>
        <v>69</v>
      </c>
      <c r="H25" s="7">
        <f t="shared" si="6"/>
        <v>9</v>
      </c>
      <c r="I25" s="28">
        <f t="shared" si="13"/>
        <v>6</v>
      </c>
      <c r="J25" s="7">
        <f t="shared" si="3"/>
        <v>1343</v>
      </c>
      <c r="K25" s="7">
        <v>940</v>
      </c>
      <c r="L25" s="7">
        <v>124</v>
      </c>
      <c r="M25" s="7">
        <v>43</v>
      </c>
      <c r="N25" s="7">
        <v>211</v>
      </c>
      <c r="O25" s="7">
        <v>21</v>
      </c>
      <c r="P25" s="7">
        <v>1</v>
      </c>
      <c r="Q25" s="28">
        <v>3</v>
      </c>
      <c r="R25" s="7">
        <f t="shared" si="4"/>
        <v>857</v>
      </c>
      <c r="S25" s="7">
        <v>654</v>
      </c>
      <c r="T25" s="7">
        <v>26</v>
      </c>
      <c r="U25" s="7">
        <v>2</v>
      </c>
      <c r="V25" s="7">
        <v>116</v>
      </c>
      <c r="W25" s="7">
        <v>48</v>
      </c>
      <c r="X25" s="7">
        <v>8</v>
      </c>
      <c r="Y25" s="7">
        <v>3</v>
      </c>
      <c r="AE25" s="33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</row>
    <row r="26" spans="1:54" ht="49.5" customHeight="1">
      <c r="A26" s="15" t="s">
        <v>12</v>
      </c>
      <c r="B26" s="18">
        <f t="shared" si="7"/>
        <v>1530</v>
      </c>
      <c r="C26" s="7">
        <f t="shared" si="8"/>
        <v>1530</v>
      </c>
      <c r="D26" s="7">
        <f t="shared" si="9"/>
        <v>0</v>
      </c>
      <c r="E26" s="7">
        <f t="shared" si="10"/>
        <v>0</v>
      </c>
      <c r="F26" s="7">
        <f t="shared" si="11"/>
        <v>0</v>
      </c>
      <c r="G26" s="7">
        <f t="shared" si="12"/>
        <v>0</v>
      </c>
      <c r="H26" s="7">
        <f t="shared" si="6"/>
        <v>0</v>
      </c>
      <c r="I26" s="28">
        <f t="shared" si="13"/>
        <v>0</v>
      </c>
      <c r="J26" s="18">
        <f t="shared" si="3"/>
        <v>996</v>
      </c>
      <c r="K26" s="7">
        <v>996</v>
      </c>
      <c r="L26" s="7" t="s">
        <v>21</v>
      </c>
      <c r="M26" s="7" t="s">
        <v>21</v>
      </c>
      <c r="N26" s="7" t="s">
        <v>21</v>
      </c>
      <c r="O26" s="7" t="s">
        <v>21</v>
      </c>
      <c r="P26" s="7" t="s">
        <v>21</v>
      </c>
      <c r="Q26" s="28" t="s">
        <v>21</v>
      </c>
      <c r="R26" s="7">
        <f t="shared" si="4"/>
        <v>534</v>
      </c>
      <c r="S26" s="7">
        <v>534</v>
      </c>
      <c r="T26" s="7" t="s">
        <v>21</v>
      </c>
      <c r="U26" s="7" t="s">
        <v>21</v>
      </c>
      <c r="V26" s="7" t="s">
        <v>21</v>
      </c>
      <c r="W26" s="7" t="s">
        <v>21</v>
      </c>
      <c r="X26" s="7" t="s">
        <v>21</v>
      </c>
      <c r="Y26" s="7" t="s">
        <v>21</v>
      </c>
      <c r="AE26" s="33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</row>
    <row r="27" spans="1:54" ht="49.5" customHeight="1" thickBot="1">
      <c r="A27" s="20" t="s">
        <v>13</v>
      </c>
      <c r="B27" s="21">
        <f t="shared" si="7"/>
        <v>972</v>
      </c>
      <c r="C27" s="22">
        <f t="shared" si="8"/>
        <v>216</v>
      </c>
      <c r="D27" s="22">
        <f t="shared" si="9"/>
        <v>1</v>
      </c>
      <c r="E27" s="22">
        <f t="shared" si="10"/>
        <v>4</v>
      </c>
      <c r="F27" s="22">
        <f t="shared" si="11"/>
        <v>83</v>
      </c>
      <c r="G27" s="22">
        <f t="shared" si="12"/>
        <v>21</v>
      </c>
      <c r="H27" s="7">
        <f t="shared" si="6"/>
        <v>0</v>
      </c>
      <c r="I27" s="29">
        <f t="shared" si="13"/>
        <v>647</v>
      </c>
      <c r="J27" s="21">
        <f>SUM(K27:Q27)</f>
        <v>541</v>
      </c>
      <c r="K27" s="22">
        <v>110</v>
      </c>
      <c r="L27" s="22">
        <v>1</v>
      </c>
      <c r="M27" s="22">
        <v>3</v>
      </c>
      <c r="N27" s="22">
        <v>54</v>
      </c>
      <c r="O27" s="22">
        <v>3</v>
      </c>
      <c r="P27" s="22" t="s">
        <v>21</v>
      </c>
      <c r="Q27" s="29">
        <v>370</v>
      </c>
      <c r="R27" s="22">
        <f>SUM(S27:Y27)</f>
        <v>431</v>
      </c>
      <c r="S27" s="22">
        <v>106</v>
      </c>
      <c r="T27" s="22" t="s">
        <v>21</v>
      </c>
      <c r="U27" s="22">
        <v>1</v>
      </c>
      <c r="V27" s="22">
        <v>29</v>
      </c>
      <c r="W27" s="22">
        <v>18</v>
      </c>
      <c r="X27" s="22" t="s">
        <v>21</v>
      </c>
      <c r="Y27" s="22">
        <v>277</v>
      </c>
      <c r="AE27" s="33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</row>
    <row r="28" spans="1:54">
      <c r="A28" s="23" t="s">
        <v>19</v>
      </c>
      <c r="H28" s="32"/>
      <c r="AE28" s="24"/>
      <c r="AF28" s="23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7"/>
      <c r="AW28" s="7"/>
      <c r="AX28" s="7"/>
    </row>
    <row r="29" spans="1:54">
      <c r="A29" s="23" t="s">
        <v>20</v>
      </c>
      <c r="AE29" s="6"/>
      <c r="AF29" s="23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7"/>
      <c r="AW29" s="7"/>
      <c r="AX29" s="7"/>
    </row>
    <row r="30" spans="1:54">
      <c r="A30" s="23" t="s">
        <v>4</v>
      </c>
      <c r="AE30" s="6"/>
      <c r="AF30" s="23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7"/>
      <c r="AW30" s="7"/>
      <c r="AX30" s="7"/>
    </row>
    <row r="31" spans="1:54">
      <c r="AE31" s="35"/>
      <c r="AF31" s="33"/>
      <c r="AI31" s="35"/>
      <c r="AJ31" s="35"/>
      <c r="AO31" s="33"/>
      <c r="AP31" s="33"/>
      <c r="AU31" s="33"/>
      <c r="AV31" s="33"/>
    </row>
    <row r="32" spans="1:54">
      <c r="AE32" s="35"/>
      <c r="AF32" s="33"/>
      <c r="AG32" s="15"/>
      <c r="AH32" s="15"/>
      <c r="AI32" s="15"/>
      <c r="AJ32" s="19"/>
      <c r="AK32" s="19"/>
      <c r="AL32" s="19"/>
      <c r="AM32" s="15"/>
      <c r="AN32" s="15"/>
      <c r="AO32" s="15"/>
      <c r="AP32" s="19"/>
      <c r="AQ32" s="19"/>
      <c r="AR32" s="19"/>
      <c r="AS32" s="15"/>
      <c r="AT32" s="15"/>
      <c r="AU32" s="15"/>
      <c r="AV32" s="19"/>
      <c r="AW32" s="19"/>
      <c r="AX32" s="19"/>
      <c r="AZ32" s="6"/>
      <c r="BA32" s="6"/>
      <c r="BB32" s="6"/>
    </row>
    <row r="33" spans="31:50" ht="15" customHeight="1">
      <c r="AE33" s="15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</row>
    <row r="34" spans="31:50" ht="11.25" customHeight="1">
      <c r="AE34" s="33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</row>
    <row r="35" spans="31:50" ht="11.25" customHeight="1">
      <c r="AE35" s="33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</row>
    <row r="36" spans="31:50" ht="11.25" customHeight="1">
      <c r="AE36" s="33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</row>
    <row r="37" spans="31:50" ht="11.25" customHeight="1">
      <c r="AE37" s="33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</row>
    <row r="38" spans="31:50" ht="11.25" customHeight="1">
      <c r="AE38" s="33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</row>
    <row r="39" spans="31:50" ht="11.25" customHeight="1">
      <c r="AE39" s="33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</row>
    <row r="40" spans="31:50" ht="11.25" customHeight="1">
      <c r="AE40" s="33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</row>
    <row r="41" spans="31:50" ht="11.25" customHeight="1">
      <c r="AE41" s="33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</row>
    <row r="42" spans="31:50" ht="11.25" customHeight="1">
      <c r="AE42" s="33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3" spans="31:50" ht="11.25" customHeight="1">
      <c r="AE43" s="33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</row>
    <row r="44" spans="31:50" ht="11.25" customHeight="1">
      <c r="AE44" s="33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</row>
    <row r="45" spans="31:50" ht="11.25" customHeight="1">
      <c r="AE45" s="33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31:50" ht="11.25" customHeight="1">
      <c r="AE46" s="33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31:50" ht="11.25" customHeight="1">
      <c r="AE47" s="33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31:50" ht="11.25" customHeight="1">
      <c r="AE48" s="33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31:50" ht="11.25" customHeight="1">
      <c r="AE49" s="33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31:50" ht="11.25" customHeight="1">
      <c r="AE50" s="33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31:50" ht="11.25" customHeight="1">
      <c r="AE51" s="33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31:50" ht="11.25" customHeight="1">
      <c r="AE52" s="33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31:50" ht="11.25" customHeight="1">
      <c r="AE53" s="33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31:50" ht="11.25" customHeight="1">
      <c r="AE54" s="33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31:50" ht="11.25" customHeight="1">
      <c r="AE55" s="33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31:50" ht="11.25" customHeight="1">
      <c r="AE56" s="33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  <row r="57" spans="31:50" ht="11.25" customHeight="1">
      <c r="AE57" s="33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</row>
    <row r="58" spans="31:50" ht="11.25" customHeight="1">
      <c r="AE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</row>
    <row r="59" spans="31:50" ht="11.25" customHeight="1">
      <c r="AE59" s="34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</row>
    <row r="60" spans="31:50" ht="11.25" customHeight="1">
      <c r="AE60" s="34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</row>
    <row r="61" spans="31:50" ht="11.25" customHeight="1">
      <c r="AE61" s="34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</row>
    <row r="62" spans="31:50" ht="11.25" customHeight="1">
      <c r="AE62" s="34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</row>
    <row r="63" spans="31:50" ht="11.25" customHeight="1">
      <c r="AE63" s="33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</row>
    <row r="64" spans="31:50" ht="11.25" customHeight="1">
      <c r="AE64" s="33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</row>
    <row r="65" spans="31:50" ht="11.25" customHeight="1">
      <c r="AE65" s="33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</row>
    <row r="66" spans="31:50" ht="11.25" customHeight="1">
      <c r="AE66" s="33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</row>
    <row r="67" spans="31:50" ht="11.25" customHeight="1">
      <c r="AE67" s="34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</row>
    <row r="68" spans="31:50" ht="11.25" customHeight="1">
      <c r="AE68" s="33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</row>
    <row r="69" spans="31:50" ht="11.25" customHeight="1">
      <c r="AE69" s="33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</row>
    <row r="70" spans="31:50" ht="11.25" customHeight="1">
      <c r="AE70" s="33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</row>
    <row r="71" spans="31:50" ht="11.25" customHeight="1">
      <c r="AE71" s="33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</row>
    <row r="72" spans="31:50" ht="11.25" customHeight="1">
      <c r="AE72" s="33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</row>
    <row r="73" spans="31:50" ht="11.25" customHeight="1">
      <c r="AE73" s="33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</row>
    <row r="74" spans="31:50" ht="11.25" customHeight="1">
      <c r="AE74" s="33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</row>
    <row r="75" spans="31:50" ht="11.25" customHeight="1">
      <c r="AE75" s="6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</row>
    <row r="76" spans="31:50" ht="11.25" customHeight="1">
      <c r="AE76" s="33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</row>
    <row r="77" spans="31:50" ht="11.25" customHeight="1">
      <c r="AE77" s="33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</row>
    <row r="78" spans="31:50" ht="11.25" customHeight="1">
      <c r="AE78" s="33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</row>
    <row r="79" spans="31:50" ht="11.25" customHeight="1">
      <c r="AE79" s="33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</row>
    <row r="80" spans="31:50" ht="11.25" customHeight="1">
      <c r="AE80" s="33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</row>
    <row r="81" spans="31:50" ht="11.25" customHeight="1">
      <c r="AE81" s="33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</row>
    <row r="82" spans="31:50" ht="11.25" customHeight="1">
      <c r="AE82" s="33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</row>
    <row r="83" spans="31:50" ht="11.25" customHeight="1">
      <c r="AE83" s="33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</row>
    <row r="84" spans="31:50" ht="11.25" customHeight="1">
      <c r="AE84" s="33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</row>
    <row r="85" spans="31:50" ht="11.25" customHeight="1">
      <c r="AE85" s="33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</row>
    <row r="86" spans="31:50" ht="11.25" customHeight="1">
      <c r="AE86" s="33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</row>
    <row r="87" spans="31:50" ht="11.25" customHeight="1">
      <c r="AE87" s="33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</row>
    <row r="88" spans="31:50" ht="11.25" customHeight="1">
      <c r="AE88" s="33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</row>
    <row r="89" spans="31:50" ht="11.25" customHeight="1">
      <c r="AE89" s="33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</row>
    <row r="90" spans="31:50" ht="11.25" customHeight="1">
      <c r="AE90" s="33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</row>
    <row r="91" spans="31:50" ht="11.25" customHeight="1">
      <c r="AE91" s="33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</row>
    <row r="92" spans="31:50" ht="11.25" customHeight="1">
      <c r="AE92" s="24"/>
      <c r="AF92" s="23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</row>
    <row r="93" spans="31:50" ht="11.25" customHeight="1">
      <c r="AE93" s="6"/>
      <c r="AF93" s="23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</row>
    <row r="94" spans="31:50" ht="11.25" customHeight="1">
      <c r="AE94" s="6"/>
      <c r="AF94" s="23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</row>
    <row r="95" spans="31:50" ht="11.25" customHeight="1">
      <c r="AE95" s="6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</row>
    <row r="96" spans="31:50">
      <c r="AE96" s="30"/>
      <c r="AR96" s="24"/>
    </row>
    <row r="97" spans="31:47">
      <c r="AE97" s="35"/>
      <c r="AF97" s="33"/>
      <c r="AH97" s="35"/>
      <c r="AI97" s="35"/>
      <c r="AL97" s="33"/>
      <c r="AM97" s="33"/>
      <c r="AN97" s="6"/>
      <c r="AP97" s="33"/>
      <c r="AQ97" s="33"/>
      <c r="AR97" s="6"/>
      <c r="AT97" s="6"/>
      <c r="AU97" s="6"/>
    </row>
    <row r="98" spans="31:47">
      <c r="AE98" s="35"/>
      <c r="AF98" s="33"/>
      <c r="AG98" s="15"/>
      <c r="AH98" s="19"/>
      <c r="AI98" s="19"/>
      <c r="AJ98" s="19"/>
      <c r="AK98" s="15"/>
      <c r="AL98" s="19"/>
      <c r="AM98" s="19"/>
      <c r="AN98" s="19"/>
      <c r="AO98" s="15"/>
      <c r="AP98" s="19"/>
      <c r="AQ98" s="19"/>
      <c r="AR98" s="19"/>
      <c r="AT98" s="33"/>
      <c r="AU98" s="33"/>
    </row>
    <row r="99" spans="31:47">
      <c r="AE99" s="15"/>
      <c r="AG99" s="7"/>
      <c r="AH99" s="7"/>
      <c r="AI99" s="7"/>
      <c r="AJ99" s="7"/>
      <c r="AK99" s="7"/>
      <c r="AL99" s="7"/>
      <c r="AM99" s="7"/>
      <c r="AN99" s="26"/>
      <c r="AO99" s="7"/>
      <c r="AP99" s="7"/>
      <c r="AQ99" s="7"/>
      <c r="AR99" s="7"/>
    </row>
    <row r="100" spans="31:47" ht="11.25" customHeight="1">
      <c r="AE100" s="33"/>
      <c r="AG100" s="7"/>
      <c r="AH100" s="7"/>
      <c r="AI100" s="7"/>
      <c r="AJ100" s="7"/>
      <c r="AK100" s="7"/>
      <c r="AL100" s="7"/>
      <c r="AM100" s="7"/>
      <c r="AN100" s="26"/>
      <c r="AO100" s="7"/>
      <c r="AP100" s="7"/>
      <c r="AQ100" s="7"/>
      <c r="AR100" s="7"/>
    </row>
    <row r="101" spans="31:47" ht="11.25" customHeight="1">
      <c r="AE101" s="33"/>
      <c r="AG101" s="7"/>
      <c r="AH101" s="7"/>
      <c r="AI101" s="7"/>
      <c r="AJ101" s="7"/>
      <c r="AK101" s="7"/>
      <c r="AL101" s="7"/>
      <c r="AM101" s="7"/>
      <c r="AN101" s="31"/>
      <c r="AO101" s="7"/>
      <c r="AP101" s="7"/>
      <c r="AQ101" s="7"/>
      <c r="AR101" s="7"/>
    </row>
    <row r="102" spans="31:47" ht="11.25" customHeight="1">
      <c r="AE102" s="33"/>
      <c r="AG102" s="7"/>
      <c r="AH102" s="7"/>
      <c r="AI102" s="7"/>
      <c r="AJ102" s="7"/>
      <c r="AK102" s="7"/>
      <c r="AL102" s="7"/>
      <c r="AM102" s="7"/>
      <c r="AN102" s="26"/>
      <c r="AO102" s="7"/>
      <c r="AP102" s="7"/>
      <c r="AQ102" s="7"/>
      <c r="AR102" s="7"/>
    </row>
    <row r="103" spans="31:47" ht="11.25" customHeight="1">
      <c r="AE103" s="33"/>
      <c r="AG103" s="7"/>
      <c r="AH103" s="7"/>
      <c r="AI103" s="7"/>
      <c r="AJ103" s="7"/>
      <c r="AK103" s="7"/>
      <c r="AL103" s="7"/>
      <c r="AM103" s="7"/>
      <c r="AN103" s="26"/>
      <c r="AO103" s="7"/>
      <c r="AP103" s="7"/>
      <c r="AQ103" s="7"/>
      <c r="AR103" s="7"/>
    </row>
    <row r="104" spans="31:47" ht="11.25" customHeight="1">
      <c r="AE104" s="33"/>
      <c r="AG104" s="7"/>
      <c r="AH104" s="7"/>
      <c r="AI104" s="7"/>
      <c r="AJ104" s="7"/>
      <c r="AK104" s="7"/>
      <c r="AL104" s="7"/>
      <c r="AM104" s="7"/>
      <c r="AN104" s="26"/>
      <c r="AO104" s="7"/>
      <c r="AP104" s="7"/>
      <c r="AQ104" s="7"/>
      <c r="AR104" s="7"/>
    </row>
    <row r="105" spans="31:47" ht="11.25" customHeight="1">
      <c r="AE105" s="33"/>
      <c r="AG105" s="7"/>
      <c r="AH105" s="7"/>
      <c r="AI105" s="7"/>
      <c r="AJ105" s="7"/>
      <c r="AK105" s="7"/>
      <c r="AL105" s="7"/>
      <c r="AM105" s="7"/>
      <c r="AN105" s="31"/>
      <c r="AO105" s="7"/>
      <c r="AP105" s="7"/>
      <c r="AQ105" s="7"/>
      <c r="AR105" s="7"/>
    </row>
    <row r="106" spans="31:47" ht="11.25" customHeight="1">
      <c r="AE106" s="33"/>
      <c r="AG106" s="7"/>
      <c r="AH106" s="7"/>
      <c r="AI106" s="7"/>
      <c r="AJ106" s="7"/>
      <c r="AK106" s="7"/>
      <c r="AL106" s="7"/>
      <c r="AM106" s="7"/>
      <c r="AN106" s="26"/>
      <c r="AO106" s="7"/>
      <c r="AP106" s="7"/>
      <c r="AQ106" s="7"/>
      <c r="AR106" s="7"/>
    </row>
    <row r="107" spans="31:47" ht="11.25" customHeight="1">
      <c r="AE107" s="33"/>
      <c r="AG107" s="7"/>
      <c r="AH107" s="7"/>
      <c r="AI107" s="7"/>
      <c r="AJ107" s="7"/>
      <c r="AK107" s="7"/>
      <c r="AL107" s="7"/>
      <c r="AM107" s="7"/>
      <c r="AN107" s="26"/>
      <c r="AO107" s="7"/>
      <c r="AP107" s="7"/>
      <c r="AQ107" s="7"/>
      <c r="AR107" s="7"/>
    </row>
    <row r="108" spans="31:47" ht="11.25" customHeight="1">
      <c r="AE108" s="33"/>
      <c r="AG108" s="7"/>
      <c r="AH108" s="7"/>
      <c r="AI108" s="7"/>
      <c r="AJ108" s="7"/>
      <c r="AK108" s="7"/>
      <c r="AL108" s="7"/>
      <c r="AM108" s="7"/>
      <c r="AN108" s="26"/>
      <c r="AO108" s="7"/>
      <c r="AP108" s="7"/>
      <c r="AQ108" s="7"/>
      <c r="AR108" s="7"/>
    </row>
    <row r="109" spans="31:47" ht="11.25" customHeight="1">
      <c r="AE109" s="33"/>
      <c r="AG109" s="7"/>
      <c r="AH109" s="7"/>
      <c r="AI109" s="7"/>
      <c r="AJ109" s="7"/>
      <c r="AK109" s="7"/>
      <c r="AL109" s="7"/>
      <c r="AM109" s="7"/>
      <c r="AN109" s="31"/>
      <c r="AO109" s="7"/>
      <c r="AP109" s="7"/>
      <c r="AQ109" s="7"/>
      <c r="AR109" s="7"/>
    </row>
    <row r="110" spans="31:47" ht="11.25" customHeight="1">
      <c r="AE110" s="33"/>
      <c r="AG110" s="7"/>
      <c r="AH110" s="7"/>
      <c r="AI110" s="7"/>
      <c r="AJ110" s="7"/>
      <c r="AK110" s="7"/>
      <c r="AL110" s="7"/>
      <c r="AM110" s="7"/>
      <c r="AN110" s="26"/>
      <c r="AO110" s="7"/>
      <c r="AP110" s="7"/>
      <c r="AQ110" s="7"/>
      <c r="AR110" s="7"/>
    </row>
    <row r="111" spans="31:47" ht="11.25" customHeight="1">
      <c r="AE111" s="33"/>
      <c r="AG111" s="7"/>
      <c r="AH111" s="7"/>
      <c r="AI111" s="7"/>
      <c r="AJ111" s="7"/>
      <c r="AK111" s="7"/>
      <c r="AL111" s="7"/>
      <c r="AM111" s="7"/>
      <c r="AN111" s="26"/>
      <c r="AO111" s="7"/>
      <c r="AP111" s="7"/>
      <c r="AQ111" s="7"/>
      <c r="AR111" s="7"/>
    </row>
    <row r="112" spans="31:47" ht="11.25" customHeight="1">
      <c r="AE112" s="33"/>
      <c r="AG112" s="7"/>
      <c r="AH112" s="7"/>
      <c r="AI112" s="7"/>
      <c r="AJ112" s="7"/>
      <c r="AK112" s="7"/>
      <c r="AL112" s="7"/>
      <c r="AM112" s="7"/>
      <c r="AN112" s="26"/>
      <c r="AO112" s="7"/>
      <c r="AP112" s="7"/>
      <c r="AQ112" s="7"/>
      <c r="AR112" s="7"/>
    </row>
    <row r="113" spans="31:44" ht="11.25" customHeight="1">
      <c r="AE113" s="33"/>
      <c r="AG113" s="7"/>
      <c r="AH113" s="7"/>
      <c r="AI113" s="7"/>
      <c r="AJ113" s="7"/>
      <c r="AK113" s="7"/>
      <c r="AL113" s="7"/>
      <c r="AM113" s="7"/>
      <c r="AN113" s="26"/>
      <c r="AO113" s="7"/>
      <c r="AP113" s="7"/>
      <c r="AQ113" s="7"/>
      <c r="AR113" s="7"/>
    </row>
    <row r="114" spans="31:44" ht="11.25" customHeight="1">
      <c r="AE114" s="33"/>
      <c r="AG114" s="7"/>
      <c r="AH114" s="7"/>
      <c r="AI114" s="7"/>
      <c r="AJ114" s="7"/>
      <c r="AK114" s="7"/>
      <c r="AL114" s="7"/>
      <c r="AM114" s="7"/>
      <c r="AN114" s="26"/>
      <c r="AO114" s="7"/>
      <c r="AP114" s="7"/>
      <c r="AQ114" s="7"/>
      <c r="AR114" s="7"/>
    </row>
    <row r="115" spans="31:44" ht="11.25" customHeight="1">
      <c r="AE115" s="33"/>
      <c r="AG115" s="7"/>
      <c r="AH115" s="7"/>
      <c r="AI115" s="7"/>
      <c r="AJ115" s="7"/>
      <c r="AK115" s="7"/>
      <c r="AL115" s="7"/>
      <c r="AM115" s="7"/>
      <c r="AN115" s="26"/>
      <c r="AO115" s="7"/>
      <c r="AP115" s="7"/>
      <c r="AQ115" s="7"/>
      <c r="AR115" s="7"/>
    </row>
    <row r="116" spans="31:44" ht="11.25" customHeight="1">
      <c r="AE116" s="33"/>
      <c r="AG116" s="7"/>
      <c r="AH116" s="7"/>
      <c r="AI116" s="7"/>
      <c r="AJ116" s="7"/>
      <c r="AK116" s="7"/>
      <c r="AL116" s="7"/>
      <c r="AM116" s="7"/>
      <c r="AN116" s="26"/>
      <c r="AO116" s="7"/>
      <c r="AP116" s="7"/>
      <c r="AQ116" s="7"/>
      <c r="AR116" s="7"/>
    </row>
    <row r="117" spans="31:44" ht="11.25" customHeight="1">
      <c r="AE117" s="33"/>
      <c r="AG117" s="7"/>
      <c r="AH117" s="7"/>
      <c r="AI117" s="7"/>
      <c r="AJ117" s="7"/>
      <c r="AK117" s="7"/>
      <c r="AL117" s="7"/>
      <c r="AM117" s="7"/>
      <c r="AN117" s="31"/>
      <c r="AO117" s="7"/>
      <c r="AP117" s="7"/>
      <c r="AQ117" s="7"/>
      <c r="AR117" s="7"/>
    </row>
    <row r="118" spans="31:44" ht="11.25" customHeight="1">
      <c r="AE118" s="33"/>
      <c r="AG118" s="7"/>
      <c r="AH118" s="7"/>
      <c r="AI118" s="7"/>
      <c r="AJ118" s="7"/>
      <c r="AK118" s="7"/>
      <c r="AL118" s="7"/>
      <c r="AM118" s="7"/>
      <c r="AN118" s="26"/>
      <c r="AO118" s="7"/>
      <c r="AP118" s="7"/>
      <c r="AQ118" s="7"/>
      <c r="AR118" s="7"/>
    </row>
    <row r="119" spans="31:44" ht="11.25" customHeight="1">
      <c r="AE119" s="33"/>
      <c r="AG119" s="7"/>
      <c r="AH119" s="7"/>
      <c r="AI119" s="7"/>
      <c r="AJ119" s="7"/>
      <c r="AK119" s="7"/>
      <c r="AL119" s="7"/>
      <c r="AM119" s="7"/>
      <c r="AN119" s="26"/>
      <c r="AO119" s="7"/>
      <c r="AP119" s="7"/>
      <c r="AQ119" s="7"/>
      <c r="AR119" s="7"/>
    </row>
    <row r="120" spans="31:44" ht="11.25" customHeight="1">
      <c r="AE120" s="33"/>
      <c r="AG120" s="7"/>
      <c r="AH120" s="7"/>
      <c r="AI120" s="7"/>
      <c r="AJ120" s="7"/>
      <c r="AK120" s="7"/>
      <c r="AL120" s="7"/>
      <c r="AM120" s="7"/>
      <c r="AN120" s="26"/>
      <c r="AO120" s="7"/>
      <c r="AP120" s="7"/>
      <c r="AQ120" s="7"/>
      <c r="AR120" s="7"/>
    </row>
    <row r="121" spans="31:44" ht="11.25" customHeight="1">
      <c r="AE121" s="33"/>
      <c r="AG121" s="7"/>
      <c r="AH121" s="7"/>
      <c r="AI121" s="7"/>
      <c r="AJ121" s="7"/>
      <c r="AK121" s="7"/>
      <c r="AL121" s="7"/>
      <c r="AM121" s="7"/>
      <c r="AN121" s="31"/>
      <c r="AO121" s="7"/>
      <c r="AP121" s="7"/>
      <c r="AQ121" s="7"/>
      <c r="AR121" s="7"/>
    </row>
    <row r="122" spans="31:44" ht="11.25" customHeight="1">
      <c r="AE122" s="33"/>
      <c r="AG122" s="7"/>
      <c r="AH122" s="7"/>
      <c r="AI122" s="7"/>
      <c r="AJ122" s="7"/>
      <c r="AK122" s="7"/>
      <c r="AL122" s="7"/>
      <c r="AM122" s="7"/>
      <c r="AN122" s="26"/>
      <c r="AO122" s="7"/>
      <c r="AP122" s="7"/>
      <c r="AQ122" s="7"/>
      <c r="AR122" s="7"/>
    </row>
    <row r="123" spans="31:44" ht="11.25" customHeight="1">
      <c r="AE123" s="33"/>
      <c r="AG123" s="7"/>
      <c r="AH123" s="7"/>
      <c r="AI123" s="7"/>
      <c r="AJ123" s="7"/>
      <c r="AK123" s="7"/>
      <c r="AL123" s="7"/>
      <c r="AM123" s="7"/>
      <c r="AN123" s="26"/>
      <c r="AO123" s="7"/>
      <c r="AP123" s="7"/>
      <c r="AQ123" s="7"/>
      <c r="AR123" s="7"/>
    </row>
    <row r="124" spans="31:44" ht="11.25" customHeight="1">
      <c r="AE124" s="6"/>
      <c r="AG124" s="7"/>
      <c r="AH124" s="7"/>
      <c r="AI124" s="7"/>
      <c r="AJ124" s="7"/>
      <c r="AK124" s="7"/>
      <c r="AL124" s="7"/>
      <c r="AM124" s="7"/>
      <c r="AN124" s="26"/>
      <c r="AO124" s="7"/>
      <c r="AP124" s="7"/>
      <c r="AQ124" s="7"/>
      <c r="AR124" s="7"/>
    </row>
    <row r="125" spans="31:44" ht="11.25" customHeight="1">
      <c r="AE125" s="34"/>
      <c r="AG125" s="7"/>
      <c r="AH125" s="7"/>
      <c r="AI125" s="7"/>
      <c r="AJ125" s="7"/>
      <c r="AK125" s="7"/>
      <c r="AL125" s="7"/>
      <c r="AM125" s="7"/>
      <c r="AN125" s="26"/>
      <c r="AO125" s="7"/>
      <c r="AP125" s="7"/>
      <c r="AQ125" s="7"/>
      <c r="AR125" s="7"/>
    </row>
    <row r="126" spans="31:44" ht="11.25" customHeight="1">
      <c r="AE126" s="34"/>
      <c r="AG126" s="7"/>
      <c r="AH126" s="7"/>
      <c r="AI126" s="7"/>
      <c r="AJ126" s="7"/>
      <c r="AK126" s="7"/>
      <c r="AL126" s="7"/>
      <c r="AM126" s="7"/>
      <c r="AN126" s="31"/>
      <c r="AO126" s="7"/>
      <c r="AP126" s="7"/>
      <c r="AQ126" s="7"/>
      <c r="AR126" s="7"/>
    </row>
    <row r="127" spans="31:44" ht="11.25" customHeight="1">
      <c r="AE127" s="34"/>
      <c r="AG127" s="7"/>
      <c r="AH127" s="7"/>
      <c r="AI127" s="7"/>
      <c r="AJ127" s="7"/>
      <c r="AK127" s="7"/>
      <c r="AL127" s="7"/>
      <c r="AM127" s="7"/>
      <c r="AN127" s="26"/>
      <c r="AO127" s="7"/>
      <c r="AP127" s="7"/>
      <c r="AQ127" s="7"/>
      <c r="AR127" s="7"/>
    </row>
    <row r="128" spans="31:44" ht="11.25" customHeight="1">
      <c r="AE128" s="34"/>
      <c r="AG128" s="7"/>
      <c r="AH128" s="7"/>
      <c r="AI128" s="7"/>
      <c r="AJ128" s="7"/>
      <c r="AK128" s="7"/>
      <c r="AL128" s="7"/>
      <c r="AM128" s="7"/>
      <c r="AN128" s="26"/>
      <c r="AO128" s="7"/>
      <c r="AP128" s="7"/>
      <c r="AQ128" s="7"/>
      <c r="AR128" s="7"/>
    </row>
    <row r="129" spans="31:44" ht="11.25" customHeight="1">
      <c r="AE129" s="33"/>
      <c r="AG129" s="7"/>
      <c r="AH129" s="7"/>
      <c r="AI129" s="7"/>
      <c r="AJ129" s="7"/>
      <c r="AK129" s="7"/>
      <c r="AL129" s="7"/>
      <c r="AM129" s="7"/>
      <c r="AN129" s="26"/>
      <c r="AO129" s="7"/>
      <c r="AP129" s="7"/>
      <c r="AQ129" s="7"/>
      <c r="AR129" s="7"/>
    </row>
    <row r="130" spans="31:44" ht="11.25" customHeight="1">
      <c r="AE130" s="33"/>
      <c r="AG130" s="7"/>
      <c r="AH130" s="7"/>
      <c r="AI130" s="7"/>
      <c r="AJ130" s="7"/>
      <c r="AK130" s="7"/>
      <c r="AL130" s="7"/>
      <c r="AM130" s="7"/>
      <c r="AN130" s="31"/>
      <c r="AO130" s="7"/>
      <c r="AP130" s="7"/>
      <c r="AQ130" s="7"/>
      <c r="AR130" s="7"/>
    </row>
    <row r="131" spans="31:44" ht="11.25" customHeight="1">
      <c r="AE131" s="33"/>
      <c r="AG131" s="7"/>
      <c r="AH131" s="7"/>
      <c r="AI131" s="7"/>
      <c r="AJ131" s="7"/>
      <c r="AK131" s="7"/>
      <c r="AL131" s="7"/>
      <c r="AM131" s="7"/>
      <c r="AN131" s="26"/>
      <c r="AO131" s="7"/>
      <c r="AP131" s="7"/>
      <c r="AQ131" s="7"/>
      <c r="AR131" s="7"/>
    </row>
    <row r="132" spans="31:44" ht="11.25" customHeight="1">
      <c r="AE132" s="33"/>
      <c r="AG132" s="7"/>
      <c r="AH132" s="7"/>
      <c r="AI132" s="7"/>
      <c r="AJ132" s="7"/>
      <c r="AK132" s="7"/>
      <c r="AL132" s="7"/>
      <c r="AM132" s="7"/>
      <c r="AN132" s="26"/>
      <c r="AO132" s="7"/>
      <c r="AP132" s="7"/>
      <c r="AQ132" s="7"/>
      <c r="AR132" s="7"/>
    </row>
    <row r="133" spans="31:44" ht="11.25" customHeight="1">
      <c r="AE133" s="34"/>
      <c r="AG133" s="7"/>
      <c r="AH133" s="7"/>
      <c r="AI133" s="7"/>
      <c r="AJ133" s="7"/>
      <c r="AK133" s="7"/>
      <c r="AL133" s="7"/>
      <c r="AM133" s="7"/>
      <c r="AN133" s="26"/>
      <c r="AO133" s="7"/>
      <c r="AP133" s="7"/>
      <c r="AQ133" s="7"/>
      <c r="AR133" s="7"/>
    </row>
    <row r="134" spans="31:44" ht="11.25" customHeight="1">
      <c r="AE134" s="33"/>
      <c r="AG134" s="7"/>
      <c r="AH134" s="7"/>
      <c r="AI134" s="7"/>
      <c r="AJ134" s="7"/>
      <c r="AK134" s="7"/>
      <c r="AL134" s="7"/>
      <c r="AM134" s="7"/>
      <c r="AN134" s="31"/>
      <c r="AO134" s="7"/>
      <c r="AP134" s="7"/>
      <c r="AQ134" s="7"/>
      <c r="AR134" s="7"/>
    </row>
    <row r="135" spans="31:44" ht="11.25" customHeight="1">
      <c r="AE135" s="33"/>
      <c r="AG135" s="7"/>
      <c r="AH135" s="7"/>
      <c r="AI135" s="7"/>
      <c r="AJ135" s="7"/>
      <c r="AK135" s="7"/>
      <c r="AL135" s="7"/>
      <c r="AM135" s="7"/>
      <c r="AN135" s="26"/>
      <c r="AO135" s="7"/>
      <c r="AP135" s="7"/>
      <c r="AQ135" s="7"/>
      <c r="AR135" s="7"/>
    </row>
    <row r="136" spans="31:44" ht="11.25" customHeight="1">
      <c r="AE136" s="33"/>
      <c r="AG136" s="7"/>
      <c r="AH136" s="7"/>
      <c r="AI136" s="7"/>
      <c r="AJ136" s="7"/>
      <c r="AK136" s="7"/>
      <c r="AL136" s="7"/>
      <c r="AM136" s="7"/>
      <c r="AN136" s="26"/>
      <c r="AO136" s="7"/>
      <c r="AP136" s="7"/>
      <c r="AQ136" s="7"/>
      <c r="AR136" s="7"/>
    </row>
    <row r="137" spans="31:44" ht="11.25" customHeight="1">
      <c r="AE137" s="33"/>
      <c r="AG137" s="7"/>
      <c r="AH137" s="7"/>
      <c r="AI137" s="7"/>
      <c r="AJ137" s="7"/>
      <c r="AK137" s="7"/>
      <c r="AL137" s="7"/>
      <c r="AM137" s="7"/>
      <c r="AN137" s="26"/>
      <c r="AO137" s="7"/>
      <c r="AP137" s="7"/>
      <c r="AQ137" s="7"/>
      <c r="AR137" s="7"/>
    </row>
    <row r="138" spans="31:44" ht="11.25" customHeight="1">
      <c r="AE138" s="33"/>
      <c r="AG138" s="7"/>
      <c r="AH138" s="7"/>
      <c r="AI138" s="7"/>
      <c r="AJ138" s="7"/>
      <c r="AK138" s="7"/>
      <c r="AL138" s="7"/>
      <c r="AM138" s="7"/>
      <c r="AN138" s="31"/>
      <c r="AO138" s="7"/>
      <c r="AP138" s="7"/>
      <c r="AQ138" s="7"/>
      <c r="AR138" s="7"/>
    </row>
    <row r="139" spans="31:44" ht="11.25" customHeight="1">
      <c r="AE139" s="33"/>
      <c r="AG139" s="7"/>
      <c r="AH139" s="7"/>
      <c r="AI139" s="7"/>
      <c r="AJ139" s="7"/>
      <c r="AK139" s="7"/>
      <c r="AL139" s="7"/>
      <c r="AM139" s="7"/>
      <c r="AN139" s="26"/>
      <c r="AO139" s="7"/>
      <c r="AP139" s="7"/>
      <c r="AQ139" s="7"/>
      <c r="AR139" s="7"/>
    </row>
    <row r="140" spans="31:44" ht="11.25" customHeight="1">
      <c r="AE140" s="33"/>
      <c r="AG140" s="7"/>
      <c r="AH140" s="7"/>
      <c r="AI140" s="7"/>
      <c r="AJ140" s="7"/>
      <c r="AK140" s="7"/>
      <c r="AL140" s="7"/>
      <c r="AM140" s="7"/>
      <c r="AN140" s="26"/>
      <c r="AO140" s="7"/>
      <c r="AP140" s="7"/>
      <c r="AQ140" s="7"/>
      <c r="AR140" s="7"/>
    </row>
    <row r="141" spans="31:44" ht="11.25" customHeight="1">
      <c r="AE141" s="6"/>
      <c r="AG141" s="7"/>
      <c r="AH141" s="7"/>
      <c r="AI141" s="7"/>
      <c r="AJ141" s="7"/>
      <c r="AK141" s="7"/>
      <c r="AL141" s="7"/>
      <c r="AM141" s="7"/>
      <c r="AN141" s="26"/>
      <c r="AO141" s="7"/>
      <c r="AP141" s="7"/>
      <c r="AQ141" s="7"/>
      <c r="AR141" s="7"/>
    </row>
    <row r="142" spans="31:44" ht="11.25" customHeight="1">
      <c r="AE142" s="33"/>
      <c r="AG142" s="7"/>
      <c r="AH142" s="7"/>
      <c r="AI142" s="7"/>
      <c r="AJ142" s="7"/>
      <c r="AK142" s="7"/>
      <c r="AL142" s="7"/>
      <c r="AM142" s="7"/>
      <c r="AN142" s="26"/>
      <c r="AO142" s="7"/>
      <c r="AP142" s="7"/>
      <c r="AQ142" s="7"/>
      <c r="AR142" s="7"/>
    </row>
    <row r="143" spans="31:44" ht="11.25" customHeight="1">
      <c r="AE143" s="33"/>
      <c r="AG143" s="7"/>
      <c r="AH143" s="7"/>
      <c r="AI143" s="7"/>
      <c r="AJ143" s="7"/>
      <c r="AK143" s="7"/>
      <c r="AL143" s="7"/>
      <c r="AM143" s="7"/>
      <c r="AN143" s="31"/>
      <c r="AO143" s="7"/>
      <c r="AP143" s="7"/>
      <c r="AQ143" s="7"/>
      <c r="AR143" s="7"/>
    </row>
    <row r="144" spans="31:44" ht="11.25" customHeight="1">
      <c r="AE144" s="33"/>
      <c r="AG144" s="7"/>
      <c r="AH144" s="7"/>
      <c r="AI144" s="7"/>
      <c r="AJ144" s="7"/>
      <c r="AK144" s="7"/>
      <c r="AL144" s="7"/>
      <c r="AM144" s="7"/>
      <c r="AN144" s="26"/>
      <c r="AO144" s="7"/>
      <c r="AP144" s="7"/>
      <c r="AQ144" s="7"/>
      <c r="AR144" s="7"/>
    </row>
    <row r="145" spans="31:44" ht="11.25" customHeight="1">
      <c r="AE145" s="33"/>
      <c r="AG145" s="7"/>
      <c r="AH145" s="7"/>
      <c r="AI145" s="7"/>
      <c r="AJ145" s="7"/>
      <c r="AK145" s="7"/>
      <c r="AL145" s="7"/>
      <c r="AM145" s="7"/>
      <c r="AN145" s="26"/>
      <c r="AO145" s="7"/>
      <c r="AP145" s="7"/>
      <c r="AQ145" s="7"/>
      <c r="AR145" s="7"/>
    </row>
    <row r="146" spans="31:44" ht="11.25" customHeight="1">
      <c r="AE146" s="33"/>
      <c r="AG146" s="7"/>
      <c r="AH146" s="7"/>
      <c r="AI146" s="7"/>
      <c r="AJ146" s="7"/>
      <c r="AK146" s="7"/>
      <c r="AL146" s="7"/>
      <c r="AM146" s="7"/>
      <c r="AN146" s="26"/>
      <c r="AO146" s="7"/>
      <c r="AP146" s="7"/>
      <c r="AQ146" s="7"/>
      <c r="AR146" s="7"/>
    </row>
    <row r="147" spans="31:44" ht="11.25" customHeight="1">
      <c r="AE147" s="33"/>
      <c r="AG147" s="7"/>
      <c r="AH147" s="7"/>
      <c r="AI147" s="7"/>
      <c r="AJ147" s="7"/>
      <c r="AK147" s="7"/>
      <c r="AL147" s="7"/>
      <c r="AM147" s="7"/>
      <c r="AN147" s="31"/>
      <c r="AO147" s="7"/>
      <c r="AP147" s="7"/>
      <c r="AQ147" s="7"/>
      <c r="AR147" s="7"/>
    </row>
    <row r="148" spans="31:44" ht="11.25" customHeight="1">
      <c r="AE148" s="33"/>
      <c r="AG148" s="7"/>
      <c r="AH148" s="7"/>
      <c r="AI148" s="7"/>
      <c r="AJ148" s="7"/>
      <c r="AK148" s="7"/>
      <c r="AL148" s="7"/>
      <c r="AM148" s="7"/>
      <c r="AN148" s="26"/>
      <c r="AO148" s="7"/>
      <c r="AP148" s="7"/>
      <c r="AQ148" s="7"/>
      <c r="AR148" s="7"/>
    </row>
    <row r="149" spans="31:44" ht="11.25" customHeight="1">
      <c r="AE149" s="33"/>
      <c r="AG149" s="7"/>
      <c r="AH149" s="7"/>
      <c r="AI149" s="7"/>
      <c r="AJ149" s="7"/>
      <c r="AK149" s="7"/>
      <c r="AL149" s="7"/>
      <c r="AM149" s="7"/>
      <c r="AN149" s="26"/>
      <c r="AO149" s="7"/>
      <c r="AP149" s="7"/>
      <c r="AQ149" s="7"/>
      <c r="AR149" s="7"/>
    </row>
    <row r="150" spans="31:44" ht="11.25" customHeight="1">
      <c r="AE150" s="33"/>
      <c r="AG150" s="7"/>
      <c r="AH150" s="7"/>
      <c r="AI150" s="7"/>
      <c r="AJ150" s="7"/>
      <c r="AK150" s="7"/>
      <c r="AL150" s="7"/>
      <c r="AM150" s="7"/>
      <c r="AN150" s="26"/>
      <c r="AO150" s="7"/>
      <c r="AP150" s="7"/>
      <c r="AQ150" s="7"/>
      <c r="AR150" s="7"/>
    </row>
    <row r="151" spans="31:44" ht="11.25" customHeight="1">
      <c r="AE151" s="33"/>
      <c r="AG151" s="7"/>
      <c r="AH151" s="7"/>
      <c r="AI151" s="7"/>
      <c r="AJ151" s="7"/>
      <c r="AK151" s="7"/>
      <c r="AL151" s="7"/>
      <c r="AM151" s="7"/>
      <c r="AN151" s="31"/>
      <c r="AO151" s="7"/>
      <c r="AP151" s="7"/>
      <c r="AQ151" s="7"/>
      <c r="AR151" s="7"/>
    </row>
    <row r="152" spans="31:44" ht="11.25" customHeight="1">
      <c r="AE152" s="33"/>
      <c r="AG152" s="7"/>
      <c r="AH152" s="7"/>
      <c r="AI152" s="7"/>
      <c r="AJ152" s="7"/>
      <c r="AK152" s="7"/>
      <c r="AL152" s="7"/>
      <c r="AM152" s="7"/>
      <c r="AN152" s="26"/>
      <c r="AO152" s="7"/>
      <c r="AP152" s="7"/>
      <c r="AQ152" s="7"/>
      <c r="AR152" s="7"/>
    </row>
    <row r="153" spans="31:44" ht="11.25" customHeight="1">
      <c r="AE153" s="33"/>
      <c r="AG153" s="7"/>
      <c r="AH153" s="7"/>
      <c r="AI153" s="7"/>
      <c r="AJ153" s="7"/>
      <c r="AK153" s="7"/>
      <c r="AL153" s="7"/>
      <c r="AM153" s="7"/>
      <c r="AN153" s="26"/>
      <c r="AO153" s="7"/>
      <c r="AP153" s="7"/>
      <c r="AQ153" s="7"/>
      <c r="AR153" s="7"/>
    </row>
    <row r="154" spans="31:44" ht="11.25" customHeight="1">
      <c r="AE154" s="33"/>
      <c r="AG154" s="7"/>
      <c r="AH154" s="7"/>
      <c r="AI154" s="7"/>
      <c r="AJ154" s="7"/>
      <c r="AK154" s="7"/>
      <c r="AL154" s="7"/>
      <c r="AM154" s="7"/>
      <c r="AN154" s="26"/>
      <c r="AO154" s="7"/>
      <c r="AP154" s="7"/>
      <c r="AQ154" s="7"/>
      <c r="AR154" s="7"/>
    </row>
    <row r="155" spans="31:44" ht="11.25" customHeight="1">
      <c r="AE155" s="33"/>
      <c r="AG155" s="7"/>
      <c r="AH155" s="7"/>
      <c r="AI155" s="7"/>
      <c r="AJ155" s="7"/>
      <c r="AK155" s="7"/>
      <c r="AL155" s="7"/>
      <c r="AM155" s="7"/>
      <c r="AN155" s="31"/>
      <c r="AO155" s="7"/>
      <c r="AP155" s="7"/>
      <c r="AQ155" s="7"/>
      <c r="AR155" s="7"/>
    </row>
    <row r="156" spans="31:44" ht="11.25" customHeight="1">
      <c r="AE156" s="33"/>
      <c r="AG156" s="7"/>
      <c r="AH156" s="7"/>
      <c r="AI156" s="7"/>
      <c r="AJ156" s="7"/>
      <c r="AK156" s="7"/>
      <c r="AL156" s="7"/>
      <c r="AM156" s="7"/>
      <c r="AN156" s="26"/>
      <c r="AO156" s="7"/>
      <c r="AP156" s="7"/>
      <c r="AQ156" s="7"/>
      <c r="AR156" s="7"/>
    </row>
    <row r="157" spans="31:44" ht="11.25" customHeight="1">
      <c r="AE157" s="33"/>
      <c r="AG157" s="7"/>
      <c r="AH157" s="7"/>
      <c r="AI157" s="7"/>
      <c r="AJ157" s="7"/>
      <c r="AK157" s="7"/>
      <c r="AL157" s="7"/>
      <c r="AM157" s="7"/>
      <c r="AN157" s="26"/>
      <c r="AO157" s="7"/>
      <c r="AP157" s="7"/>
      <c r="AQ157" s="7"/>
      <c r="AR157" s="7"/>
    </row>
    <row r="158" spans="31:44">
      <c r="AE158" s="24"/>
      <c r="AF158" s="23"/>
    </row>
    <row r="159" spans="31:44">
      <c r="AE159" s="6"/>
      <c r="AF159" s="23"/>
    </row>
    <row r="160" spans="31:44">
      <c r="AE160" s="6"/>
      <c r="AF160" s="23"/>
    </row>
  </sheetData>
  <mergeCells count="50">
    <mergeCell ref="A3:A4"/>
    <mergeCell ref="D3:E3"/>
    <mergeCell ref="L3:M3"/>
    <mergeCell ref="AE18:AE27"/>
    <mergeCell ref="AE10:AE13"/>
    <mergeCell ref="AE14:AE17"/>
    <mergeCell ref="AE2:AE4"/>
    <mergeCell ref="T3:U3"/>
    <mergeCell ref="AA3:AC3"/>
    <mergeCell ref="AE5:AE8"/>
    <mergeCell ref="AE67:AE70"/>
    <mergeCell ref="AU31:AV31"/>
    <mergeCell ref="AE34:AE37"/>
    <mergeCell ref="AE38:AE41"/>
    <mergeCell ref="AE42:AE45"/>
    <mergeCell ref="AE31:AE32"/>
    <mergeCell ref="AF31:AF32"/>
    <mergeCell ref="AI31:AJ31"/>
    <mergeCell ref="AO31:AP31"/>
    <mergeCell ref="AE46:AE49"/>
    <mergeCell ref="AE50:AE53"/>
    <mergeCell ref="AE54:AE57"/>
    <mergeCell ref="AE59:AE62"/>
    <mergeCell ref="AE63:AE66"/>
    <mergeCell ref="AT98:AU98"/>
    <mergeCell ref="AE84:AE87"/>
    <mergeCell ref="AE88:AE91"/>
    <mergeCell ref="AE97:AE98"/>
    <mergeCell ref="AF97:AF98"/>
    <mergeCell ref="AE154:AE157"/>
    <mergeCell ref="AE137:AE140"/>
    <mergeCell ref="AE142:AE145"/>
    <mergeCell ref="AE146:AE149"/>
    <mergeCell ref="AE150:AE153"/>
    <mergeCell ref="AE129:AE132"/>
    <mergeCell ref="AE133:AE136"/>
    <mergeCell ref="AE112:AE115"/>
    <mergeCell ref="AE116:AE119"/>
    <mergeCell ref="AZ1:BB1"/>
    <mergeCell ref="AE120:AE123"/>
    <mergeCell ref="AE125:AE128"/>
    <mergeCell ref="AE100:AE103"/>
    <mergeCell ref="AP97:AQ97"/>
    <mergeCell ref="AL97:AM97"/>
    <mergeCell ref="AH97:AI97"/>
    <mergeCell ref="AE104:AE107"/>
    <mergeCell ref="AE108:AE111"/>
    <mergeCell ref="AE71:AE74"/>
    <mergeCell ref="AE76:AE79"/>
    <mergeCell ref="AE80:AE83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8" scale="7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4-12</vt:lpstr>
      <vt:lpstr>'4-12'!Print_Area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JWS26070</dc:creator>
  <cp:lastModifiedBy>Administrator</cp:lastModifiedBy>
  <cp:lastPrinted>2021-10-12T06:59:20Z</cp:lastPrinted>
  <dcterms:created xsi:type="dcterms:W3CDTF">1997-01-08T22:48:59Z</dcterms:created>
  <dcterms:modified xsi:type="dcterms:W3CDTF">2021-10-12T07:00:38Z</dcterms:modified>
</cp:coreProperties>
</file>