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600" windowHeight="9690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'13-2'!$A$1:$T$29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52511"/>
</workbook>
</file>

<file path=xl/calcChain.xml><?xml version="1.0" encoding="utf-8"?>
<calcChain xmlns="http://schemas.openxmlformats.org/spreadsheetml/2006/main">
  <c r="S4" i="39" l="1"/>
  <c r="O4" i="39"/>
  <c r="K4" i="39"/>
  <c r="G4" i="39"/>
  <c r="S5" i="39" l="1"/>
  <c r="G5" i="39"/>
  <c r="K5" i="39"/>
  <c r="O5" i="39"/>
  <c r="S6" i="39"/>
  <c r="O6" i="39"/>
  <c r="K6" i="39"/>
  <c r="G6" i="39"/>
  <c r="S7" i="39"/>
  <c r="O7" i="39"/>
  <c r="K7" i="39"/>
  <c r="G7" i="39"/>
  <c r="S8" i="39"/>
  <c r="O8" i="39"/>
  <c r="K8" i="39"/>
  <c r="G8" i="39"/>
  <c r="G9" i="39"/>
  <c r="S10" i="39"/>
  <c r="S9" i="39"/>
  <c r="K9" i="39"/>
  <c r="O9" i="39"/>
  <c r="G10" i="39"/>
  <c r="K10" i="39"/>
  <c r="O10" i="39"/>
  <c r="S11" i="39"/>
  <c r="O11" i="39"/>
  <c r="K11" i="39"/>
  <c r="G11" i="39"/>
  <c r="S12" i="39"/>
  <c r="O12" i="39"/>
  <c r="K12" i="39"/>
  <c r="G12" i="39"/>
  <c r="G13" i="39"/>
  <c r="S13" i="39"/>
  <c r="O13" i="39"/>
  <c r="K13" i="39"/>
  <c r="G25" i="39"/>
  <c r="S14" i="39"/>
  <c r="O14" i="39"/>
  <c r="K14" i="39"/>
  <c r="G14" i="39"/>
  <c r="S16" i="39"/>
  <c r="O16" i="39"/>
  <c r="K16" i="39"/>
  <c r="G16" i="39"/>
  <c r="S15" i="39"/>
  <c r="O15" i="39"/>
  <c r="K15" i="39"/>
  <c r="G15" i="39"/>
  <c r="G26" i="39"/>
  <c r="G24" i="39"/>
  <c r="G23" i="39"/>
  <c r="G22" i="39"/>
  <c r="G21" i="39"/>
  <c r="G20" i="39"/>
  <c r="G19" i="39"/>
  <c r="G18" i="39"/>
  <c r="G17" i="39"/>
  <c r="S17" i="39"/>
  <c r="O17" i="39"/>
  <c r="K17" i="39"/>
  <c r="Q41" i="42"/>
  <c r="Q40" i="42" s="1"/>
  <c r="Q42" i="42"/>
  <c r="Q43" i="42"/>
  <c r="Q44" i="42"/>
  <c r="N40" i="42"/>
  <c r="K40" i="42"/>
  <c r="H40" i="42"/>
  <c r="E40" i="42"/>
  <c r="Q36" i="42"/>
  <c r="Q35" i="42" s="1"/>
  <c r="Q37" i="42"/>
  <c r="Q38" i="42"/>
  <c r="Q39" i="42"/>
  <c r="N35" i="42"/>
  <c r="K35" i="42"/>
  <c r="H35" i="42"/>
  <c r="E35" i="42"/>
  <c r="Q31" i="42"/>
  <c r="Q32" i="42"/>
  <c r="Q33" i="42"/>
  <c r="Q30" i="42" s="1"/>
  <c r="Q34" i="42"/>
  <c r="N30" i="42"/>
  <c r="K30" i="42"/>
  <c r="H30" i="42"/>
  <c r="E30" i="42"/>
  <c r="Q26" i="42"/>
  <c r="Q27" i="42"/>
  <c r="Q25" i="42" s="1"/>
  <c r="Q28" i="42"/>
  <c r="Q29" i="42"/>
  <c r="N25" i="42"/>
  <c r="K25" i="42"/>
  <c r="H25" i="42"/>
  <c r="E25" i="42"/>
  <c r="Q21" i="42"/>
  <c r="Q20" i="42" s="1"/>
  <c r="Q22" i="42"/>
  <c r="Q23" i="42"/>
  <c r="Q24" i="42"/>
  <c r="N20" i="42"/>
  <c r="K20" i="42"/>
  <c r="H20" i="42"/>
  <c r="E20" i="42"/>
  <c r="Q16" i="42"/>
  <c r="Q15" i="42" s="1"/>
  <c r="Q17" i="42"/>
  <c r="Q18" i="42"/>
  <c r="Q19" i="42"/>
  <c r="N15" i="42"/>
  <c r="K15" i="42"/>
  <c r="H15" i="42"/>
  <c r="E15" i="42"/>
  <c r="Q11" i="42"/>
  <c r="Q10" i="42" s="1"/>
  <c r="Q12" i="42"/>
  <c r="Q13" i="42"/>
  <c r="Q14" i="42"/>
  <c r="N10" i="42"/>
  <c r="K10" i="42"/>
  <c r="H10" i="42"/>
  <c r="E10" i="42"/>
  <c r="Q6" i="42"/>
  <c r="Q7" i="42"/>
  <c r="Q5" i="42" s="1"/>
  <c r="Q8" i="42"/>
  <c r="Q9" i="42"/>
  <c r="N5" i="42"/>
  <c r="K5" i="42"/>
  <c r="H5" i="42"/>
  <c r="E5" i="42"/>
  <c r="Q4" i="42"/>
  <c r="Q3" i="42"/>
  <c r="S23" i="39"/>
  <c r="S22" i="39"/>
  <c r="S21" i="39"/>
  <c r="S20" i="39"/>
  <c r="S19" i="39"/>
  <c r="S18" i="39"/>
  <c r="O26" i="39"/>
  <c r="O25" i="39"/>
  <c r="O24" i="39"/>
  <c r="O23" i="39"/>
  <c r="O22" i="39"/>
  <c r="O21" i="39"/>
  <c r="O20" i="39"/>
  <c r="O19" i="39"/>
  <c r="O18" i="39"/>
  <c r="K26" i="39"/>
  <c r="K25" i="39"/>
  <c r="K24" i="39"/>
  <c r="K23" i="39"/>
  <c r="K22" i="39"/>
  <c r="K21" i="39"/>
  <c r="K20" i="39"/>
  <c r="K19" i="39"/>
  <c r="K18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<sst xmlns="http://schemas.openxmlformats.org/spreadsheetml/2006/main" count="2832" uniqueCount="357">
  <si>
    <t>－</t>
    <phoneticPr fontId="2"/>
  </si>
  <si>
    <t>中込</t>
    <rPh sb="0" eb="2">
      <t>ナカゴミ</t>
    </rPh>
    <phoneticPr fontId="2"/>
  </si>
  <si>
    <t>佐久平</t>
    <rPh sb="0" eb="3">
      <t>サクダイラ</t>
    </rPh>
    <phoneticPr fontId="2"/>
  </si>
  <si>
    <t>岩村田</t>
    <rPh sb="0" eb="3">
      <t>イワムラダ</t>
    </rPh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</si>
  <si>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</si>
  <si>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</si>
  <si>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</si>
  <si>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</si>
  <si>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</si>
  <si>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</si>
  <si>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</si>
  <si>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</si>
  <si>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</si>
  <si>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</si>
  <si>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</si>
  <si>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○（20年1月以降更新）</t>
    <phoneticPr fontId="2"/>
  </si>
  <si>
    <t>○</t>
    <phoneticPr fontId="2"/>
  </si>
  <si>
    <t>○</t>
    <phoneticPr fontId="2"/>
  </si>
  <si>
    <t>×</t>
    <phoneticPr fontId="2"/>
  </si>
  <si>
    <t>○</t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</si>
  <si>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</si>
  <si>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</si>
  <si>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</si>
  <si>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</si>
  <si>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</si>
  <si>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</si>
  <si>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</si>
  <si>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</si>
  <si>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</si>
  <si>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</si>
  <si>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</si>
  <si>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</si>
  <si>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</si>
  <si>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</si>
  <si>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コスモホール　〃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</si>
  <si>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</si>
  <si>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</si>
  <si>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</si>
  <si>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</si>
  <si>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</si>
  <si>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</si>
  <si>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</si>
  <si>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</si>
  <si>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</si>
  <si>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</si>
  <si>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健康づくり推進課</t>
    <rPh sb="0" eb="2">
      <t>ケンコウ</t>
    </rPh>
    <rPh sb="5" eb="7">
      <t>スイシン</t>
    </rPh>
    <rPh sb="7" eb="8">
      <t>カ</t>
    </rPh>
    <phoneticPr fontId="2"/>
  </si>
  <si>
    <t>入力</t>
    <rPh sb="0" eb="2">
      <t>ニュウリョク</t>
    </rPh>
    <phoneticPr fontId="2"/>
  </si>
  <si>
    <t>済</t>
    <rPh sb="0" eb="1">
      <t>ス</t>
    </rPh>
    <phoneticPr fontId="2"/>
  </si>
  <si>
    <t>○（20年1月以降更新）</t>
    <phoneticPr fontId="2"/>
  </si>
  <si>
    <t>○（10月以降更新）</t>
    <phoneticPr fontId="2"/>
  </si>
  <si>
    <t>資料提供先</t>
    <rPh sb="0" eb="2">
      <t>シリョウ</t>
    </rPh>
    <rPh sb="2" eb="5">
      <t>テイキョウサキ</t>
    </rPh>
    <phoneticPr fontId="2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</si>
  <si>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2"/>
  </si>
  <si>
    <t>平均気温</t>
    <rPh sb="0" eb="2">
      <t>ヘイキン</t>
    </rPh>
    <rPh sb="2" eb="4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</si>
  <si>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</si>
  <si>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</si>
  <si>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従業者数</t>
    <rPh sb="0" eb="1">
      <t>ジュウ</t>
    </rPh>
    <rPh sb="1" eb="4">
      <t>ギョウシャスウ</t>
    </rPh>
    <phoneticPr fontId="2"/>
  </si>
  <si>
    <t>農家人口</t>
    <rPh sb="0" eb="2">
      <t>ノウカ</t>
    </rPh>
    <rPh sb="2" eb="4">
      <t>ジンコウ</t>
    </rPh>
    <phoneticPr fontId="2"/>
  </si>
  <si>
    <t>その他</t>
    <rPh sb="2" eb="3">
      <t>タ</t>
    </rPh>
    <phoneticPr fontId="2"/>
  </si>
  <si>
    <t>建設</t>
    <rPh sb="0" eb="2">
      <t>ケンセツ</t>
    </rPh>
    <phoneticPr fontId="2"/>
  </si>
  <si>
    <t>使用電力量</t>
    <rPh sb="0" eb="2">
      <t>シヨウ</t>
    </rPh>
    <rPh sb="2" eb="4">
      <t>デンリョク</t>
    </rPh>
    <rPh sb="4" eb="5">
      <t>リョウ</t>
    </rPh>
    <phoneticPr fontId="2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</si>
  <si>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2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</si>
  <si>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2"/>
  </si>
  <si>
    <t>救急車出動件数</t>
    <rPh sb="0" eb="3">
      <t>キュウキュウシャ</t>
    </rPh>
    <rPh sb="3" eb="5">
      <t>シュツドウ</t>
    </rPh>
    <rPh sb="5" eb="7">
      <t>ケンスウ</t>
    </rPh>
    <phoneticPr fontId="2"/>
  </si>
  <si>
    <t>火災発生件数</t>
    <rPh sb="0" eb="2">
      <t>カサイ</t>
    </rPh>
    <rPh sb="2" eb="4">
      <t>ハッセイ</t>
    </rPh>
    <rPh sb="4" eb="6">
      <t>ケンスウ</t>
    </rPh>
    <phoneticPr fontId="2"/>
  </si>
  <si>
    <t>消防車出動件数</t>
    <rPh sb="0" eb="3">
      <t>ショウボウシャ</t>
    </rPh>
    <rPh sb="3" eb="5">
      <t>シュツドウ</t>
    </rPh>
    <rPh sb="5" eb="7">
      <t>ケンスウ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</si>
  <si>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</si>
  <si>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</si>
  <si>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</si>
  <si>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最深積雪量</t>
    <rPh sb="0" eb="2">
      <t>サイシン</t>
    </rPh>
    <rPh sb="2" eb="4">
      <t>セキセツ</t>
    </rPh>
    <rPh sb="4" eb="5">
      <t>リョウ</t>
    </rPh>
    <phoneticPr fontId="2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</si>
  <si>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2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</si>
  <si>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2"/>
  </si>
  <si>
    <t>0歳～14歳</t>
    <rPh sb="1" eb="2">
      <t>サイ</t>
    </rPh>
    <rPh sb="5" eb="6">
      <t>サイ</t>
    </rPh>
    <phoneticPr fontId="2"/>
  </si>
  <si>
    <t>15歳～64歳</t>
    <rPh sb="2" eb="3">
      <t>サイ</t>
    </rPh>
    <rPh sb="6" eb="7">
      <t>サイ</t>
    </rPh>
    <phoneticPr fontId="2"/>
  </si>
  <si>
    <t>降水量（年間）</t>
    <rPh sb="0" eb="3">
      <t>コウスイリョウ</t>
    </rPh>
    <rPh sb="4" eb="6">
      <t>ネンカン</t>
    </rPh>
    <phoneticPr fontId="2"/>
  </si>
  <si>
    <t>日照時間（年間）</t>
    <rPh sb="0" eb="2">
      <t>ニッショウ</t>
    </rPh>
    <rPh sb="2" eb="4">
      <t>ジカン</t>
    </rPh>
    <rPh sb="5" eb="7">
      <t>ネンカン</t>
    </rPh>
    <phoneticPr fontId="2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</si>
  <si>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2"/>
  </si>
  <si>
    <t>（単位：台）</t>
    <rPh sb="1" eb="3">
      <t>タンイ</t>
    </rPh>
    <rPh sb="4" eb="5">
      <t>ダイ</t>
    </rPh>
    <phoneticPr fontId="2"/>
  </si>
  <si>
    <t>出生数</t>
    <rPh sb="0" eb="2">
      <t>シュッショウ</t>
    </rPh>
    <rPh sb="2" eb="3">
      <t>カズ</t>
    </rPh>
    <phoneticPr fontId="2"/>
  </si>
  <si>
    <t>死亡数</t>
    <rPh sb="0" eb="2">
      <t>シボウ</t>
    </rPh>
    <rPh sb="2" eb="3">
      <t>カズ</t>
    </rPh>
    <phoneticPr fontId="2"/>
  </si>
  <si>
    <t>転入者数</t>
    <rPh sb="0" eb="3">
      <t>テンニュウシャ</t>
    </rPh>
    <rPh sb="3" eb="4">
      <t>カズ</t>
    </rPh>
    <phoneticPr fontId="2"/>
  </si>
  <si>
    <t>転出者数</t>
    <rPh sb="0" eb="3">
      <t>テンシュツシャ</t>
    </rPh>
    <rPh sb="3" eb="4">
      <t>カズ</t>
    </rPh>
    <phoneticPr fontId="2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</si>
  <si>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2"/>
  </si>
  <si>
    <t>項目名</t>
    <rPh sb="0" eb="2">
      <t>コウモク</t>
    </rPh>
    <rPh sb="2" eb="3">
      <t>ナ</t>
    </rPh>
    <phoneticPr fontId="2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</si>
  <si>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2"/>
  </si>
  <si>
    <t>主な山岳</t>
    <rPh sb="0" eb="1">
      <t>オモ</t>
    </rPh>
    <rPh sb="2" eb="4">
      <t>サンガク</t>
    </rPh>
    <phoneticPr fontId="2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</si>
  <si>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2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</si>
  <si>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2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</si>
  <si>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2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</si>
  <si>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2"/>
  </si>
  <si>
    <t>気象</t>
    <rPh sb="0" eb="2">
      <t>キショウ</t>
    </rPh>
    <phoneticPr fontId="2"/>
  </si>
  <si>
    <t>佐久消防署</t>
    <rPh sb="0" eb="2">
      <t>サク</t>
    </rPh>
    <rPh sb="2" eb="4">
      <t>ショウボウ</t>
    </rPh>
    <rPh sb="4" eb="5">
      <t>ショ</t>
    </rPh>
    <phoneticPr fontId="2"/>
  </si>
  <si>
    <t>人口密度</t>
    <rPh sb="0" eb="2">
      <t>ジンコウ</t>
    </rPh>
    <rPh sb="2" eb="4">
      <t>ミツド</t>
    </rPh>
    <phoneticPr fontId="2"/>
  </si>
  <si>
    <t>人口移動状況</t>
    <rPh sb="0" eb="2">
      <t>ジンコウ</t>
    </rPh>
    <rPh sb="2" eb="4">
      <t>イドウ</t>
    </rPh>
    <rPh sb="4" eb="6">
      <t>ジョウキョウ</t>
    </rPh>
    <phoneticPr fontId="2"/>
  </si>
  <si>
    <t>婚姻件数</t>
    <rPh sb="0" eb="2">
      <t>コンイン</t>
    </rPh>
    <rPh sb="2" eb="4">
      <t>ケンスウ</t>
    </rPh>
    <phoneticPr fontId="2"/>
  </si>
  <si>
    <t>離婚件数</t>
    <rPh sb="0" eb="2">
      <t>リコン</t>
    </rPh>
    <rPh sb="2" eb="4">
      <t>ケンスウ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</si>
  <si>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</si>
  <si>
    <t>65歳以上</t>
    <rPh sb="2" eb="3">
      <t>サイ</t>
    </rPh>
    <rPh sb="3" eb="5">
      <t>イジョウ</t>
    </rPh>
    <phoneticPr fontId="2"/>
  </si>
  <si>
    <t>市民課</t>
    <rPh sb="0" eb="2">
      <t>シミン</t>
    </rPh>
    <rPh sb="2" eb="3">
      <t>カ</t>
    </rPh>
    <phoneticPr fontId="2"/>
  </si>
  <si>
    <t>出生率</t>
    <rPh sb="0" eb="2">
      <t>シュッショウ</t>
    </rPh>
    <rPh sb="2" eb="3">
      <t>リツ</t>
    </rPh>
    <phoneticPr fontId="2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</si>
  <si>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2"/>
  </si>
  <si>
    <t>農家数</t>
    <rPh sb="0" eb="2">
      <t>ノウカ</t>
    </rPh>
    <rPh sb="2" eb="3">
      <t>カズ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</si>
  <si>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</si>
  <si>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2"/>
  </si>
  <si>
    <t>事業所</t>
    <rPh sb="0" eb="2">
      <t>ジギョウ</t>
    </rPh>
    <rPh sb="2" eb="3">
      <t>ショ</t>
    </rPh>
    <phoneticPr fontId="2"/>
  </si>
  <si>
    <t>事業所数</t>
    <rPh sb="0" eb="2">
      <t>ジギョウ</t>
    </rPh>
    <rPh sb="2" eb="3">
      <t>ショ</t>
    </rPh>
    <rPh sb="3" eb="4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</si>
  <si>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</si>
  <si>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2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</si>
  <si>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2"/>
  </si>
  <si>
    <t>工業</t>
    <rPh sb="0" eb="2">
      <t>コウギョウ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</si>
  <si>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</si>
  <si>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商業</t>
    <rPh sb="0" eb="2">
      <t>ショウギョウ</t>
    </rPh>
    <phoneticPr fontId="2"/>
  </si>
  <si>
    <t>商店数</t>
    <rPh sb="0" eb="2">
      <t>ショウテン</t>
    </rPh>
    <rPh sb="2" eb="3">
      <t>カズ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</si>
  <si>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</si>
  <si>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2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</si>
  <si>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2"/>
  </si>
  <si>
    <t>国道実延長</t>
    <rPh sb="0" eb="2">
      <t>コクドウ</t>
    </rPh>
    <rPh sb="2" eb="3">
      <t>ジツ</t>
    </rPh>
    <rPh sb="3" eb="5">
      <t>エンチョウ</t>
    </rPh>
    <phoneticPr fontId="2"/>
  </si>
  <si>
    <t>市道実延長</t>
    <rPh sb="0" eb="2">
      <t>シドウ</t>
    </rPh>
    <rPh sb="2" eb="3">
      <t>ジツ</t>
    </rPh>
    <rPh sb="3" eb="5">
      <t>エンチョウ</t>
    </rPh>
    <phoneticPr fontId="2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</si>
  <si>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2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</si>
  <si>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2"/>
  </si>
  <si>
    <t>土木課</t>
    <rPh sb="0" eb="2">
      <t>ドボク</t>
    </rPh>
    <rPh sb="2" eb="3">
      <t>カ</t>
    </rPh>
    <phoneticPr fontId="2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</si>
  <si>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2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</si>
  <si>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2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</si>
  <si>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</si>
  <si>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</si>
  <si>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</si>
  <si>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</si>
  <si>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人口集中地区</t>
    <rPh sb="0" eb="2">
      <t>ジンコウ</t>
    </rPh>
    <rPh sb="2" eb="4">
      <t>シュウチュウ</t>
    </rPh>
    <rPh sb="4" eb="6">
      <t>チク</t>
    </rPh>
    <phoneticPr fontId="2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</si>
  <si>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2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</si>
  <si>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2"/>
  </si>
  <si>
    <t>上水道使用量</t>
    <rPh sb="0" eb="3">
      <t>ジョウスイドウ</t>
    </rPh>
    <rPh sb="3" eb="5">
      <t>シヨウ</t>
    </rPh>
    <rPh sb="5" eb="6">
      <t>リョウ</t>
    </rPh>
    <phoneticPr fontId="2"/>
  </si>
  <si>
    <t>中部電力(株)</t>
    <rPh sb="0" eb="2">
      <t>チュウブ</t>
    </rPh>
    <rPh sb="2" eb="4">
      <t>デンリョク</t>
    </rPh>
    <rPh sb="4" eb="7">
      <t>カブシキガイシャ</t>
    </rPh>
    <phoneticPr fontId="2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</si>
  <si>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</si>
  <si>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</si>
  <si>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</si>
  <si>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立科町建設課</t>
    <rPh sb="0" eb="3">
      <t>タテシナマチ</t>
    </rPh>
    <rPh sb="3" eb="5">
      <t>ケンセツ</t>
    </rPh>
    <rPh sb="5" eb="6">
      <t>カ</t>
    </rPh>
    <phoneticPr fontId="2"/>
  </si>
  <si>
    <t>運輸・通信</t>
    <rPh sb="0" eb="2">
      <t>ウンユ</t>
    </rPh>
    <rPh sb="3" eb="5">
      <t>ツウシン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</si>
  <si>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</si>
  <si>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2"/>
  </si>
  <si>
    <t>保健衛生・環境</t>
    <rPh sb="0" eb="2">
      <t>ホケン</t>
    </rPh>
    <rPh sb="2" eb="4">
      <t>エイセイ</t>
    </rPh>
    <rPh sb="5" eb="7">
      <t>カンキョウ</t>
    </rPh>
    <phoneticPr fontId="2"/>
  </si>
  <si>
    <t>医療施設数</t>
    <rPh sb="0" eb="2">
      <t>イリョウ</t>
    </rPh>
    <rPh sb="2" eb="4">
      <t>シセツ</t>
    </rPh>
    <rPh sb="4" eb="5">
      <t>カズ</t>
    </rPh>
    <phoneticPr fontId="2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</si>
  <si>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2"/>
  </si>
  <si>
    <t>病床数</t>
    <rPh sb="0" eb="2">
      <t>ビョウショウ</t>
    </rPh>
    <rPh sb="2" eb="3">
      <t>カズ</t>
    </rPh>
    <phoneticPr fontId="2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</si>
  <si>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2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</si>
  <si>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</si>
  <si>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2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</si>
  <si>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2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</si>
  <si>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2"/>
  </si>
  <si>
    <t>ごみ処理状況</t>
    <rPh sb="2" eb="4">
      <t>ショリ</t>
    </rPh>
    <rPh sb="4" eb="6">
      <t>ジョウキョウ</t>
    </rPh>
    <phoneticPr fontId="2"/>
  </si>
  <si>
    <t>国保年金課</t>
    <rPh sb="0" eb="2">
      <t>コクホ</t>
    </rPh>
    <rPh sb="2" eb="4">
      <t>ネンキン</t>
    </rPh>
    <rPh sb="4" eb="5">
      <t>カ</t>
    </rPh>
    <phoneticPr fontId="2"/>
  </si>
  <si>
    <t>生活環境課</t>
    <rPh sb="0" eb="2">
      <t>セイカツ</t>
    </rPh>
    <rPh sb="2" eb="4">
      <t>カンキョウ</t>
    </rPh>
    <rPh sb="4" eb="5">
      <t>カ</t>
    </rPh>
    <phoneticPr fontId="2"/>
  </si>
  <si>
    <t>社会福祉</t>
    <rPh sb="0" eb="2">
      <t>シャカイ</t>
    </rPh>
    <rPh sb="2" eb="4">
      <t>フクシ</t>
    </rPh>
    <phoneticPr fontId="2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</si>
  <si>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2"/>
  </si>
  <si>
    <t>ねたきり高齢者数</t>
    <rPh sb="4" eb="7">
      <t>コウレイシャ</t>
    </rPh>
    <rPh sb="7" eb="8">
      <t>カズ</t>
    </rPh>
    <phoneticPr fontId="2"/>
  </si>
  <si>
    <t>ひとり暮し高齢者数</t>
    <rPh sb="3" eb="4">
      <t>グラ</t>
    </rPh>
    <rPh sb="5" eb="8">
      <t>コウレイシャ</t>
    </rPh>
    <rPh sb="8" eb="9">
      <t>カズ</t>
    </rPh>
    <phoneticPr fontId="2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</si>
  <si>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2"/>
  </si>
  <si>
    <t>児童館数</t>
    <rPh sb="0" eb="3">
      <t>ジドウカン</t>
    </rPh>
    <rPh sb="3" eb="4">
      <t>カズ</t>
    </rPh>
    <phoneticPr fontId="2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</si>
  <si>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2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</si>
  <si>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2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</si>
  <si>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2"/>
  </si>
  <si>
    <t>児童課</t>
    <rPh sb="0" eb="2">
      <t>ジドウ</t>
    </rPh>
    <rPh sb="2" eb="3">
      <t>カ</t>
    </rPh>
    <phoneticPr fontId="2"/>
  </si>
  <si>
    <t>福祉課</t>
    <rPh sb="0" eb="2">
      <t>フクシ</t>
    </rPh>
    <rPh sb="2" eb="3">
      <t>カ</t>
    </rPh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</si>
  <si>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</si>
  <si>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教育</t>
    <rPh sb="0" eb="2">
      <t>キョウイク</t>
    </rPh>
    <phoneticPr fontId="2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</si>
  <si>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2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</si>
  <si>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2"/>
  </si>
  <si>
    <t>警察・消防</t>
    <rPh sb="0" eb="2">
      <t>ケイサツ</t>
    </rPh>
    <rPh sb="3" eb="5">
      <t>ショウボウ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</si>
  <si>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</si>
  <si>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佐久警察署</t>
    <rPh sb="0" eb="2">
      <t>サク</t>
    </rPh>
    <rPh sb="2" eb="4">
      <t>ケイサツ</t>
    </rPh>
    <rPh sb="4" eb="5">
      <t>ショ</t>
    </rPh>
    <phoneticPr fontId="2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</si>
  <si>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2"/>
  </si>
  <si>
    <t>望月警察署</t>
    <rPh sb="0" eb="2">
      <t>モチヅキ</t>
    </rPh>
    <rPh sb="2" eb="4">
      <t>ケイサツ</t>
    </rPh>
    <rPh sb="4" eb="5">
      <t>ショ</t>
    </rPh>
    <phoneticPr fontId="2"/>
  </si>
  <si>
    <t>北部消防署</t>
    <rPh sb="0" eb="2">
      <t>ホクブ</t>
    </rPh>
    <rPh sb="2" eb="4">
      <t>ショウボウ</t>
    </rPh>
    <rPh sb="4" eb="5">
      <t>ショ</t>
    </rPh>
    <phoneticPr fontId="2"/>
  </si>
  <si>
    <t>川西消防署</t>
    <rPh sb="0" eb="2">
      <t>カワニシ</t>
    </rPh>
    <rPh sb="2" eb="4">
      <t>ショウボウ</t>
    </rPh>
    <rPh sb="4" eb="5">
      <t>ショ</t>
    </rPh>
    <phoneticPr fontId="2"/>
  </si>
  <si>
    <t>消防団管理室</t>
    <rPh sb="0" eb="3">
      <t>ショウボウダン</t>
    </rPh>
    <rPh sb="3" eb="6">
      <t>カンリシツ</t>
    </rPh>
    <phoneticPr fontId="2"/>
  </si>
  <si>
    <t>文化</t>
    <rPh sb="0" eb="2">
      <t>ブンカ</t>
    </rPh>
    <phoneticPr fontId="2"/>
  </si>
  <si>
    <t>文化財国指定</t>
    <rPh sb="0" eb="3">
      <t>ブンカザイ</t>
    </rPh>
    <rPh sb="3" eb="4">
      <t>クニ</t>
    </rPh>
    <rPh sb="4" eb="6">
      <t>シテイ</t>
    </rPh>
    <phoneticPr fontId="2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</si>
  <si>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2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</si>
  <si>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2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</si>
  <si>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2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</si>
  <si>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2"/>
  </si>
  <si>
    <t>中央図書館</t>
    <rPh sb="0" eb="2">
      <t>チュウオウ</t>
    </rPh>
    <rPh sb="2" eb="5">
      <t>トショカン</t>
    </rPh>
    <phoneticPr fontId="2"/>
  </si>
  <si>
    <t>臼田図書館</t>
    <rPh sb="0" eb="2">
      <t>ウスダ</t>
    </rPh>
    <rPh sb="2" eb="5">
      <t>トショカン</t>
    </rPh>
    <phoneticPr fontId="2"/>
  </si>
  <si>
    <t>浅科図書館</t>
    <rPh sb="0" eb="2">
      <t>アサシナ</t>
    </rPh>
    <rPh sb="2" eb="5">
      <t>トショカン</t>
    </rPh>
    <phoneticPr fontId="2"/>
  </si>
  <si>
    <t>望月図書館</t>
    <rPh sb="0" eb="2">
      <t>モチヅキ</t>
    </rPh>
    <rPh sb="2" eb="5">
      <t>トショカン</t>
    </rPh>
    <phoneticPr fontId="2"/>
  </si>
  <si>
    <t>文化財課</t>
    <rPh sb="0" eb="3">
      <t>ブンカザイ</t>
    </rPh>
    <rPh sb="3" eb="4">
      <t>カ</t>
    </rPh>
    <phoneticPr fontId="2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</si>
  <si>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2"/>
  </si>
  <si>
    <t>佐久市立近代美術館</t>
    <rPh sb="0" eb="4">
      <t>サクシリツ</t>
    </rPh>
    <rPh sb="4" eb="6">
      <t>キンダイ</t>
    </rPh>
    <rPh sb="6" eb="9">
      <t>ビジュツカン</t>
    </rPh>
    <phoneticPr fontId="2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</si>
  <si>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2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</si>
  <si>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2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</si>
  <si>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2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</si>
  <si>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2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</si>
  <si>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2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</si>
  <si>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2"/>
  </si>
  <si>
    <t>体育課</t>
    <rPh sb="0" eb="2">
      <t>タイイク</t>
    </rPh>
    <rPh sb="2" eb="3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</si>
  <si>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</si>
  <si>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2"/>
  </si>
  <si>
    <t>市制施行</t>
    <rPh sb="0" eb="1">
      <t>シ</t>
    </rPh>
    <rPh sb="1" eb="2">
      <t>セイ</t>
    </rPh>
    <rPh sb="2" eb="4">
      <t>シコウ</t>
    </rPh>
    <phoneticPr fontId="2"/>
  </si>
  <si>
    <t>総面積</t>
    <rPh sb="0" eb="1">
      <t>ソウ</t>
    </rPh>
    <rPh sb="1" eb="3">
      <t>メンセキ</t>
    </rPh>
    <phoneticPr fontId="2"/>
  </si>
  <si>
    <t>広ぼう</t>
    <rPh sb="0" eb="1">
      <t>ヒロ</t>
    </rPh>
    <phoneticPr fontId="2"/>
  </si>
  <si>
    <t>位置（市役所）</t>
    <rPh sb="0" eb="2">
      <t>イチ</t>
    </rPh>
    <rPh sb="3" eb="6">
      <t>シヤクショ</t>
    </rPh>
    <phoneticPr fontId="2"/>
  </si>
  <si>
    <t>資料・出所先</t>
    <rPh sb="0" eb="2">
      <t>シリョウ</t>
    </rPh>
    <rPh sb="3" eb="5">
      <t>シュッショ</t>
    </rPh>
    <rPh sb="5" eb="6">
      <t>サキ</t>
    </rPh>
    <phoneticPr fontId="2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</si>
  <si>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2"/>
  </si>
  <si>
    <t>文化財県指定</t>
    <rPh sb="0" eb="3">
      <t>ブンカザイ</t>
    </rPh>
    <rPh sb="3" eb="4">
      <t>ケン</t>
    </rPh>
    <rPh sb="4" eb="6">
      <t>シテイ</t>
    </rPh>
    <phoneticPr fontId="2"/>
  </si>
  <si>
    <t>文化財市指定</t>
    <rPh sb="0" eb="3">
      <t>ブンカザイ</t>
    </rPh>
    <rPh sb="3" eb="4">
      <t>シ</t>
    </rPh>
    <rPh sb="4" eb="6">
      <t>シテイ</t>
    </rPh>
    <phoneticPr fontId="2"/>
  </si>
  <si>
    <t>文化財国登録</t>
    <rPh sb="0" eb="3">
      <t>ブンカザイ</t>
    </rPh>
    <rPh sb="3" eb="4">
      <t>クニ</t>
    </rPh>
    <rPh sb="4" eb="6">
      <t>トウロク</t>
    </rPh>
    <phoneticPr fontId="2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</si>
  <si>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2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</si>
  <si>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2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</si>
  <si>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2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</si>
  <si>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2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</si>
  <si>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2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</si>
  <si>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2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</si>
  <si>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2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</si>
  <si>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</si>
  <si>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電気・ガス・上下水道</t>
    <rPh sb="0" eb="2">
      <t>デンキ</t>
    </rPh>
    <rPh sb="6" eb="8">
      <t>ジョウゲ</t>
    </rPh>
    <rPh sb="8" eb="10">
      <t>スイドウ</t>
    </rPh>
    <phoneticPr fontId="2"/>
  </si>
  <si>
    <t>生活排水部</t>
    <rPh sb="0" eb="2">
      <t>セイカツ</t>
    </rPh>
    <rPh sb="2" eb="4">
      <t>ハイスイ</t>
    </rPh>
    <rPh sb="4" eb="5">
      <t>ブ</t>
    </rPh>
    <phoneticPr fontId="2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</si>
  <si>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2"/>
  </si>
  <si>
    <t>中込学習センター　〃</t>
    <rPh sb="0" eb="2">
      <t>ナカゴミ</t>
    </rPh>
    <rPh sb="2" eb="4">
      <t>ガクシュウ</t>
    </rPh>
    <phoneticPr fontId="2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</si>
  <si>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2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</si>
  <si>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2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</si>
  <si>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2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</si>
  <si>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2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</si>
  <si>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</si>
  <si>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</si>
  <si>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2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</si>
  <si>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2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</si>
  <si>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2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</si>
  <si>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2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</si>
  <si>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2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</si>
  <si>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2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</si>
  <si>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2"/>
  </si>
  <si>
    <t>標高</t>
    <rPh sb="0" eb="2">
      <t>ヒョウコウ</t>
    </rPh>
    <phoneticPr fontId="2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</si>
  <si>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2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</si>
  <si>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2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</si>
  <si>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2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</si>
  <si>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2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</si>
  <si>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2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</si>
  <si>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2"/>
  </si>
  <si>
    <t>標高(市役所)</t>
    <rPh sb="0" eb="2">
      <t>ヒョウコウ</t>
    </rPh>
    <rPh sb="3" eb="6">
      <t>シヤクショ</t>
    </rPh>
    <phoneticPr fontId="2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</si>
  <si>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2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</si>
  <si>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2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</si>
  <si>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2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</si>
  <si>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</si>
  <si>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</si>
  <si>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2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</si>
  <si>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2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</si>
  <si>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2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</si>
  <si>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2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</si>
  <si>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2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</si>
  <si>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2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</si>
  <si>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</si>
  <si>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</si>
  <si>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財政力指数</t>
    <rPh sb="0" eb="3">
      <t>ザイセイリョク</t>
    </rPh>
    <rPh sb="3" eb="5">
      <t>シスウ</t>
    </rPh>
    <phoneticPr fontId="2"/>
  </si>
  <si>
    <t>公債費比率</t>
    <rPh sb="0" eb="3">
      <t>コウサイヒ</t>
    </rPh>
    <rPh sb="3" eb="5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</si>
  <si>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</si>
  <si>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市税収入額</t>
    <rPh sb="0" eb="2">
      <t>シゼイ</t>
    </rPh>
    <rPh sb="2" eb="4">
      <t>シュウニュウ</t>
    </rPh>
    <rPh sb="4" eb="5">
      <t>ガク</t>
    </rPh>
    <phoneticPr fontId="2"/>
  </si>
  <si>
    <t>財政・税務</t>
    <rPh sb="0" eb="2">
      <t>ザイセイ</t>
    </rPh>
    <rPh sb="3" eb="5">
      <t>ゼイム</t>
    </rPh>
    <phoneticPr fontId="2"/>
  </si>
  <si>
    <t>うち市税</t>
    <rPh sb="2" eb="4">
      <t>シゼイ</t>
    </rPh>
    <phoneticPr fontId="2"/>
  </si>
  <si>
    <t>うち市民税個人</t>
    <rPh sb="2" eb="5">
      <t>シミンゼイ</t>
    </rPh>
    <rPh sb="5" eb="7">
      <t>コジン</t>
    </rPh>
    <phoneticPr fontId="2"/>
  </si>
  <si>
    <t>うち市民税法人</t>
    <rPh sb="2" eb="5">
      <t>シミンゼイ</t>
    </rPh>
    <rPh sb="5" eb="7">
      <t>ホウジン</t>
    </rPh>
    <phoneticPr fontId="2"/>
  </si>
  <si>
    <t>うち固定資産税</t>
    <rPh sb="2" eb="4">
      <t>コテイ</t>
    </rPh>
    <rPh sb="4" eb="7">
      <t>シサンゼイ</t>
    </rPh>
    <phoneticPr fontId="2"/>
  </si>
  <si>
    <t>うち地方交付税</t>
    <rPh sb="2" eb="4">
      <t>チホウ</t>
    </rPh>
    <rPh sb="4" eb="7">
      <t>コウフゼイ</t>
    </rPh>
    <phoneticPr fontId="2"/>
  </si>
  <si>
    <t>うち国・県支出金</t>
    <rPh sb="2" eb="3">
      <t>クニ</t>
    </rPh>
    <rPh sb="4" eb="5">
      <t>ケン</t>
    </rPh>
    <rPh sb="5" eb="8">
      <t>シシュツキン</t>
    </rPh>
    <phoneticPr fontId="2"/>
  </si>
  <si>
    <t>うち市債</t>
    <rPh sb="2" eb="4">
      <t>シサイ</t>
    </rPh>
    <phoneticPr fontId="2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</si>
  <si>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2"/>
  </si>
  <si>
    <t>財政課</t>
    <rPh sb="0" eb="2">
      <t>ザイセイ</t>
    </rPh>
    <rPh sb="2" eb="3">
      <t>カ</t>
    </rPh>
    <phoneticPr fontId="2"/>
  </si>
  <si>
    <t>耕地面積　　田</t>
    <rPh sb="0" eb="2">
      <t>コウチ</t>
    </rPh>
    <rPh sb="2" eb="4">
      <t>メンセキ</t>
    </rPh>
    <rPh sb="6" eb="7">
      <t>タ</t>
    </rPh>
    <phoneticPr fontId="2"/>
  </si>
  <si>
    <t>耕地面積　　畑</t>
    <rPh sb="0" eb="2">
      <t>コウチ</t>
    </rPh>
    <rPh sb="2" eb="4">
      <t>メンセキ</t>
    </rPh>
    <rPh sb="6" eb="7">
      <t>ハタケ</t>
    </rPh>
    <phoneticPr fontId="2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</si>
  <si>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2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</si>
  <si>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2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</si>
  <si>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2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</si>
  <si>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2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</si>
  <si>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2"/>
  </si>
  <si>
    <t>タイトル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</si>
  <si>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</si>
  <si>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</si>
  <si>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</si>
  <si>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</si>
  <si>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</si>
  <si>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</si>
  <si>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農林業</t>
    <rPh sb="0" eb="3">
      <t>ノウリンギョウ</t>
    </rPh>
    <phoneticPr fontId="2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</si>
  <si>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2"/>
  </si>
  <si>
    <t>○</t>
    <phoneticPr fontId="2"/>
  </si>
  <si>
    <t>○</t>
    <phoneticPr fontId="2"/>
  </si>
  <si>
    <t>コスモホール　〃</t>
    <phoneticPr fontId="2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</si>
  <si>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2"/>
  </si>
  <si>
    <t>○</t>
    <phoneticPr fontId="2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</si>
  <si>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</si>
  <si>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市</t>
    <rPh sb="0" eb="1">
      <t>シ</t>
    </rPh>
    <phoneticPr fontId="2"/>
  </si>
  <si>
    <t>管轄</t>
    <rPh sb="0" eb="2">
      <t>カンカツ</t>
    </rPh>
    <phoneticPr fontId="2"/>
  </si>
  <si>
    <t>外</t>
    <rPh sb="0" eb="1">
      <t>ソト</t>
    </rPh>
    <phoneticPr fontId="2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</si>
  <si>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2"/>
  </si>
  <si>
    <t>平成18年</t>
    <rPh sb="0" eb="2">
      <t>ヘイセイ</t>
    </rPh>
    <rPh sb="4" eb="5">
      <t>ネン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</si>
  <si>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</si>
  <si>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×</t>
    <phoneticPr fontId="2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</si>
  <si>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</si>
  <si>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平成19年</t>
    <rPh sb="0" eb="2">
      <t>ヘイセイ</t>
    </rPh>
    <rPh sb="4" eb="5">
      <t>ネン</t>
    </rPh>
    <phoneticPr fontId="2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</si>
  <si>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</si>
  <si>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2"/>
  </si>
  <si>
    <t>×</t>
    <phoneticPr fontId="2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</si>
  <si>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</si>
  <si>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2"/>
  </si>
  <si>
    <t>○（10月以降更新）</t>
    <rPh sb="4" eb="7">
      <t>ガツイコウ</t>
    </rPh>
    <rPh sb="7" eb="9">
      <t>コウシン</t>
    </rPh>
    <phoneticPr fontId="2"/>
  </si>
  <si>
    <t>○（20年1月以降更新）</t>
    <phoneticPr fontId="2"/>
  </si>
  <si>
    <t>○（10月以降更新）</t>
    <phoneticPr fontId="2"/>
  </si>
  <si>
    <t>○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</si>
  <si>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</si>
  <si>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</si>
  <si>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</si>
  <si>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平成19年度</t>
    <rPh sb="0" eb="2">
      <t>ヘイセイ</t>
    </rPh>
    <rPh sb="4" eb="6">
      <t>ネンド</t>
    </rPh>
    <phoneticPr fontId="2"/>
  </si>
  <si>
    <t>（1日平均）鉄道乗車人員</t>
    <rPh sb="6" eb="8">
      <t>テツドウ</t>
    </rPh>
    <rPh sb="8" eb="10">
      <t>ジョウシャ</t>
    </rPh>
    <rPh sb="10" eb="12">
      <t>ジンイン</t>
    </rPh>
    <phoneticPr fontId="2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</si>
  <si>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2"/>
  </si>
  <si>
    <t>○佐久平駅</t>
    <rPh sb="1" eb="4">
      <t>サクダイラ</t>
    </rPh>
    <rPh sb="4" eb="5">
      <t>エキ</t>
    </rPh>
    <phoneticPr fontId="2"/>
  </si>
  <si>
    <t>○岩村田駅</t>
    <rPh sb="1" eb="4">
      <t>イワムラダ</t>
    </rPh>
    <rPh sb="4" eb="5">
      <t>エキ</t>
    </rPh>
    <phoneticPr fontId="2"/>
  </si>
  <si>
    <t>○中込駅</t>
    <rPh sb="1" eb="3">
      <t>ナカゴミ</t>
    </rPh>
    <rPh sb="3" eb="4">
      <t>エキ</t>
    </rPh>
    <phoneticPr fontId="2"/>
  </si>
  <si>
    <t>○臼田駅</t>
    <rPh sb="1" eb="3">
      <t>ウスダ</t>
    </rPh>
    <rPh sb="3" eb="4">
      <t>エキ</t>
    </rPh>
    <phoneticPr fontId="2"/>
  </si>
  <si>
    <t>平成18年度</t>
    <rPh sb="0" eb="2">
      <t>ヘイセイ</t>
    </rPh>
    <rPh sb="4" eb="6">
      <t>ネンド</t>
    </rPh>
    <phoneticPr fontId="2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</si>
  <si>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</si>
  <si>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</si>
  <si>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2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</si>
  <si>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</si>
  <si>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2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</si>
  <si>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</si>
  <si>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2"/>
  </si>
  <si>
    <t>○</t>
    <phoneticPr fontId="2"/>
  </si>
  <si>
    <t>○</t>
    <phoneticPr fontId="2"/>
  </si>
  <si>
    <t>最新データに変更する？</t>
    <rPh sb="0" eb="2">
      <t>サイシン</t>
    </rPh>
    <rPh sb="6" eb="8">
      <t>ヘンコウ</t>
    </rPh>
    <phoneticPr fontId="2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</si>
  <si>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</si>
  <si>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</si>
  <si>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2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</si>
  <si>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2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</si>
  <si>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2"/>
  </si>
  <si>
    <t>○</t>
    <phoneticPr fontId="2"/>
  </si>
  <si>
    <t>×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</si>
  <si>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</si>
  <si>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</si>
  <si>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</si>
  <si>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</si>
  <si>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</si>
  <si>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</si>
  <si>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平成19年4月</t>
    <rPh sb="0" eb="2">
      <t>ヘイセイ</t>
    </rPh>
    <rPh sb="4" eb="5">
      <t>ネン</t>
    </rPh>
    <rPh sb="6" eb="7">
      <t>ガツ</t>
    </rPh>
    <phoneticPr fontId="2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</si>
  <si>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2"/>
  </si>
  <si>
    <t>年度</t>
    <rPh sb="0" eb="2">
      <t>ネンド</t>
    </rPh>
    <phoneticPr fontId="2"/>
  </si>
  <si>
    <t>前年比</t>
    <rPh sb="0" eb="3">
      <t>ゼンネンヒ</t>
    </rPh>
    <phoneticPr fontId="2"/>
  </si>
  <si>
    <t>軽自動車</t>
    <rPh sb="0" eb="4">
      <t>ケイジドウシャ</t>
    </rPh>
    <phoneticPr fontId="2"/>
  </si>
  <si>
    <t>（旧）佐久市</t>
    <rPh sb="1" eb="2">
      <t>キュウ</t>
    </rPh>
    <rPh sb="3" eb="6">
      <t>サクシ</t>
    </rPh>
    <phoneticPr fontId="2"/>
  </si>
  <si>
    <t>（旧）臼田町</t>
    <rPh sb="1" eb="2">
      <t>キュウ</t>
    </rPh>
    <rPh sb="3" eb="6">
      <t>ウスダマチ</t>
    </rPh>
    <phoneticPr fontId="2"/>
  </si>
  <si>
    <t>（旧）望月町</t>
    <rPh sb="1" eb="2">
      <t>キュウ</t>
    </rPh>
    <rPh sb="3" eb="6">
      <t>モチヅキマチ</t>
    </rPh>
    <phoneticPr fontId="2"/>
  </si>
  <si>
    <t>（旧）浅科村</t>
    <rPh sb="1" eb="2">
      <t>キュウ</t>
    </rPh>
    <rPh sb="3" eb="6">
      <t>アサシナムラ</t>
    </rPh>
    <phoneticPr fontId="2"/>
  </si>
  <si>
    <t>臼田</t>
    <rPh sb="0" eb="2">
      <t>ウスダ</t>
    </rPh>
    <phoneticPr fontId="2"/>
  </si>
  <si>
    <t>のりしろ</t>
    <phoneticPr fontId="2"/>
  </si>
  <si>
    <t>－</t>
    <phoneticPr fontId="2"/>
  </si>
  <si>
    <t>前年度比</t>
    <rPh sb="0" eb="4">
      <t>ゼンネンドヒ</t>
    </rPh>
    <phoneticPr fontId="2"/>
  </si>
  <si>
    <t>令和元年6月に赤字の個所を修正しました。</t>
    <rPh sb="0" eb="1">
      <t>レイ</t>
    </rPh>
    <rPh sb="1" eb="2">
      <t>ワ</t>
    </rPh>
    <rPh sb="2" eb="4">
      <t>ガンネン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</si>
  <si>
    <t>令和元年度</t>
    <rPh sb="0" eb="4">
      <t>レイワガンネン</t>
    </rPh>
    <rPh sb="4" eb="5">
      <t>ド</t>
    </rPh>
    <phoneticPr fontId="2"/>
  </si>
  <si>
    <t>注）利用者数・乗降客数は、乗車人員を2倍した数字とする。</t>
    <rPh sb="0" eb="1">
      <t>チュウ</t>
    </rPh>
    <rPh sb="2" eb="5">
      <t>リヨウシャ</t>
    </rPh>
    <rPh sb="5" eb="6">
      <t>スウ</t>
    </rPh>
    <rPh sb="7" eb="9">
      <t>ジョウコウ</t>
    </rPh>
    <rPh sb="9" eb="11">
      <t>キャクスウ</t>
    </rPh>
    <rPh sb="13" eb="15">
      <t>ジョウシャ</t>
    </rPh>
    <rPh sb="15" eb="17">
      <t>ジンイン</t>
    </rPh>
    <rPh sb="19" eb="20">
      <t>バイ</t>
    </rPh>
    <rPh sb="22" eb="24">
      <t>スウジ</t>
    </rPh>
    <phoneticPr fontId="2"/>
  </si>
  <si>
    <t>資料：ＪＲ東日本ホームページ</t>
    <rPh sb="0" eb="2">
      <t>シリョウ</t>
    </rPh>
    <rPh sb="5" eb="6">
      <t>ヒガシ</t>
    </rPh>
    <rPh sb="6" eb="8">
      <t>ニホン</t>
    </rPh>
    <phoneticPr fontId="2"/>
  </si>
  <si>
    <t>平成9年度</t>
    <rPh sb="0" eb="2">
      <t>ヘイセイ</t>
    </rPh>
    <rPh sb="3" eb="5">
      <t>ネンド</t>
    </rPh>
    <phoneticPr fontId="2"/>
  </si>
  <si>
    <t>13-2　ＪＲ市内各駅乗車人員（１日平均）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</si>
</sst>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#&quot;年&quot;&quot;度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5" fillId="0" borderId="3" xfId="0" applyNumberFormat="1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5" fillId="3" borderId="3" xfId="0" applyFont="1" applyFill="1" applyBorder="1" applyAlignment="1">
      <alignment vertical="center" shrinkToFit="1"/>
    </xf>
    <xf numFmtId="0" fontId="1" fillId="3" borderId="4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12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9" fillId="0" borderId="18" xfId="0" applyFont="1" applyBorder="1" applyAlignment="1">
      <alignment vertical="center"/>
    </xf>
    <xf numFmtId="177" fontId="9" fillId="0" borderId="18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6" fillId="4" borderId="38" xfId="1" applyFont="1" applyFill="1" applyBorder="1" applyAlignment="1">
      <alignment horizontal="center" vertical="center" shrinkToFit="1"/>
    </xf>
    <xf numFmtId="38" fontId="6" fillId="4" borderId="37" xfId="1" applyFont="1" applyFill="1" applyBorder="1" applyAlignment="1">
      <alignment horizontal="center" vertical="center" shrinkToFit="1"/>
    </xf>
    <xf numFmtId="176" fontId="6" fillId="0" borderId="38" xfId="0" applyNumberFormat="1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center" vertical="center" shrinkToFit="1"/>
    </xf>
    <xf numFmtId="38" fontId="6" fillId="4" borderId="40" xfId="1" applyFont="1" applyFill="1" applyBorder="1" applyAlignment="1">
      <alignment horizontal="center" vertical="center" shrinkToFit="1"/>
    </xf>
    <xf numFmtId="176" fontId="6" fillId="0" borderId="38" xfId="0" applyNumberFormat="1" applyFont="1" applyBorder="1" applyAlignment="1">
      <alignment horizontal="center" vertical="center" shrinkToFit="1"/>
    </xf>
    <xf numFmtId="176" fontId="6" fillId="0" borderId="39" xfId="0" applyNumberFormat="1" applyFont="1" applyBorder="1" applyAlignment="1">
      <alignment horizontal="center" vertical="center" shrinkToFit="1"/>
    </xf>
    <xf numFmtId="176" fontId="6" fillId="0" borderId="41" xfId="0" applyNumberFormat="1" applyFont="1" applyBorder="1" applyAlignment="1">
      <alignment horizontal="center" vertical="center" shrinkToFit="1"/>
    </xf>
    <xf numFmtId="176" fontId="6" fillId="0" borderId="31" xfId="0" applyNumberFormat="1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38" fontId="6" fillId="4" borderId="32" xfId="1" applyFont="1" applyFill="1" applyBorder="1" applyAlignment="1">
      <alignment horizontal="center" vertical="center" shrinkToFit="1"/>
    </xf>
    <xf numFmtId="38" fontId="6" fillId="4" borderId="30" xfId="1" applyFont="1" applyFill="1" applyBorder="1" applyAlignment="1">
      <alignment horizontal="center" vertical="center" shrinkToFit="1"/>
    </xf>
    <xf numFmtId="176" fontId="6" fillId="0" borderId="34" xfId="0" applyNumberFormat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38" fontId="6" fillId="4" borderId="31" xfId="1" applyFont="1" applyFill="1" applyBorder="1" applyAlignment="1">
      <alignment horizontal="center" vertical="center" shrinkToFit="1"/>
    </xf>
    <xf numFmtId="176" fontId="6" fillId="0" borderId="31" xfId="0" applyNumberFormat="1" applyFont="1" applyFill="1" applyBorder="1" applyAlignment="1">
      <alignment horizontal="center" vertical="center" shrinkToFit="1"/>
    </xf>
    <xf numFmtId="176" fontId="6" fillId="0" borderId="3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38" fontId="6" fillId="4" borderId="9" xfId="1" applyFont="1" applyFill="1" applyBorder="1" applyAlignment="1">
      <alignment horizontal="center" vertical="center" shrinkToFit="1"/>
    </xf>
    <xf numFmtId="38" fontId="6" fillId="4" borderId="10" xfId="1" applyFont="1" applyFill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13" fillId="4" borderId="7" xfId="1" applyFont="1" applyFill="1" applyBorder="1" applyAlignment="1">
      <alignment horizontal="center" vertical="center" shrinkToFit="1"/>
    </xf>
    <xf numFmtId="38" fontId="13" fillId="4" borderId="10" xfId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4" borderId="7" xfId="1" applyFont="1" applyFill="1" applyBorder="1" applyAlignment="1">
      <alignment horizontal="center" vertical="center" shrinkToFit="1"/>
    </xf>
    <xf numFmtId="3" fontId="6" fillId="6" borderId="9" xfId="0" applyNumberFormat="1" applyFont="1" applyFill="1" applyBorder="1" applyAlignment="1">
      <alignment horizontal="center" vertical="center" shrinkToFit="1"/>
    </xf>
    <xf numFmtId="3" fontId="6" fillId="4" borderId="10" xfId="0" applyNumberFormat="1" applyFont="1" applyFill="1" applyBorder="1" applyAlignment="1">
      <alignment horizontal="center" vertical="center" shrinkToFit="1"/>
    </xf>
    <xf numFmtId="3" fontId="6" fillId="4" borderId="7" xfId="0" applyNumberFormat="1" applyFont="1" applyFill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38" fontId="6" fillId="4" borderId="14" xfId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38" fontId="7" fillId="4" borderId="13" xfId="1" applyFont="1" applyFill="1" applyBorder="1" applyAlignment="1">
      <alignment horizontal="center" vertical="center" shrinkToFit="1"/>
    </xf>
    <xf numFmtId="176" fontId="6" fillId="0" borderId="16" xfId="1" applyNumberFormat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horizontal="center" vertical="center" shrinkToFit="1"/>
    </xf>
    <xf numFmtId="38" fontId="6" fillId="4" borderId="2" xfId="1" applyFont="1" applyFill="1" applyBorder="1" applyAlignment="1">
      <alignment horizontal="center" vertical="center" shrinkToFit="1"/>
    </xf>
    <xf numFmtId="38" fontId="7" fillId="4" borderId="3" xfId="1" applyFont="1" applyFill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 shrinkToFit="1"/>
    </xf>
    <xf numFmtId="38" fontId="7" fillId="0" borderId="19" xfId="1" applyFont="1" applyFill="1" applyBorder="1" applyAlignment="1">
      <alignment horizontal="center" vertical="center" shrinkToFit="1"/>
    </xf>
    <xf numFmtId="177" fontId="6" fillId="0" borderId="42" xfId="0" applyNumberFormat="1" applyFont="1" applyBorder="1" applyAlignment="1">
      <alignment horizontal="center" vertical="center" shrinkToFit="1"/>
    </xf>
    <xf numFmtId="177" fontId="6" fillId="0" borderId="43" xfId="0" applyNumberFormat="1" applyFont="1" applyBorder="1" applyAlignment="1">
      <alignment horizontal="center" vertical="center" shrinkToFit="1"/>
    </xf>
    <xf numFmtId="177" fontId="6" fillId="0" borderId="44" xfId="0" applyNumberFormat="1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38" fontId="6" fillId="4" borderId="1" xfId="1" applyFont="1" applyFill="1" applyBorder="1" applyAlignment="1">
      <alignment horizontal="center" vertical="center" shrinkToFit="1"/>
    </xf>
    <xf numFmtId="38" fontId="7" fillId="4" borderId="1" xfId="1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6" fillId="4" borderId="20" xfId="0" applyFont="1" applyFill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38" fontId="6" fillId="4" borderId="4" xfId="1" applyFont="1" applyFill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3" fontId="6" fillId="6" borderId="7" xfId="0" applyNumberFormat="1" applyFont="1" applyFill="1" applyBorder="1" applyAlignment="1">
      <alignment horizontal="center" vertical="center"/>
    </xf>
    <xf numFmtId="3" fontId="6" fillId="6" borderId="10" xfId="0" applyNumberFormat="1" applyFont="1" applyFill="1" applyBorder="1" applyAlignment="1">
      <alignment horizontal="center" vertical="center"/>
    </xf>
    <xf numFmtId="3" fontId="6" fillId="6" borderId="13" xfId="0" applyNumberFormat="1" applyFont="1" applyFill="1" applyBorder="1" applyAlignment="1">
      <alignment horizontal="center" vertical="center"/>
    </xf>
    <xf numFmtId="3" fontId="6" fillId="6" borderId="9" xfId="0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38" fontId="13" fillId="4" borderId="2" xfId="1" applyFont="1" applyFill="1" applyBorder="1" applyAlignment="1">
      <alignment horizontal="center" vertical="center" shrinkToFit="1"/>
    </xf>
    <xf numFmtId="38" fontId="13" fillId="4" borderId="4" xfId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horizontal="center" vertical="center" shrinkToFit="1"/>
    </xf>
    <xf numFmtId="38" fontId="10" fillId="0" borderId="14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15" xfId="1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177" fontId="10" fillId="0" borderId="2" xfId="0" applyNumberFormat="1" applyFont="1" applyBorder="1" applyAlignment="1">
      <alignment horizontal="center" vertical="center" shrinkToFit="1"/>
    </xf>
    <xf numFmtId="177" fontId="10" fillId="0" borderId="3" xfId="0" applyNumberFormat="1" applyFont="1" applyBorder="1" applyAlignment="1">
      <alignment horizontal="center" vertical="center" shrinkToFit="1"/>
    </xf>
    <xf numFmtId="177" fontId="10" fillId="0" borderId="4" xfId="0" applyNumberFormat="1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5" borderId="14" xfId="1" applyFont="1" applyFill="1" applyBorder="1" applyAlignment="1">
      <alignment horizontal="right" vertical="center"/>
    </xf>
    <xf numFmtId="38" fontId="10" fillId="5" borderId="3" xfId="1" applyFont="1" applyFill="1" applyBorder="1" applyAlignment="1">
      <alignment horizontal="right" vertical="center"/>
    </xf>
    <xf numFmtId="38" fontId="10" fillId="5" borderId="15" xfId="1" applyFont="1" applyFill="1" applyBorder="1" applyAlignment="1">
      <alignment horizontal="right" vertical="center"/>
    </xf>
    <xf numFmtId="0" fontId="10" fillId="5" borderId="14" xfId="0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right" vertical="center"/>
    </xf>
    <xf numFmtId="38" fontId="10" fillId="5" borderId="2" xfId="1" applyFont="1" applyFill="1" applyBorder="1" applyAlignment="1">
      <alignment horizontal="right" vertical="center"/>
    </xf>
    <xf numFmtId="38" fontId="10" fillId="5" borderId="4" xfId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177" fontId="10" fillId="5" borderId="2" xfId="0" applyNumberFormat="1" applyFont="1" applyFill="1" applyBorder="1" applyAlignment="1">
      <alignment horizontal="center" vertical="center" shrinkToFit="1"/>
    </xf>
    <xf numFmtId="177" fontId="10" fillId="5" borderId="3" xfId="0" applyNumberFormat="1" applyFont="1" applyFill="1" applyBorder="1" applyAlignment="1">
      <alignment horizontal="center" vertical="center" shrinkToFit="1"/>
    </xf>
    <xf numFmtId="177" fontId="10" fillId="5" borderId="4" xfId="0" applyNumberFormat="1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968" name="Picture 18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969" name="Picture 19"/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970" name="Picture 20"/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971" name="Picture 21"/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972" name="Picture 22"/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973" name="Picture 23"/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974" name="Picture 24"/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975" name="Picture 25"/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976" name="Picture 27"/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977" name="Picture 28"/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978" name="Picture 29"/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979" name="Picture 30"/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/>
    <row r="2" spans="1:7" ht="40.5">
      <c r="A2" s="44" t="s">
        <v>271</v>
      </c>
      <c r="B2" s="44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>
      <c r="A1" s="36"/>
      <c r="B1" s="36"/>
      <c r="C1" s="36"/>
      <c r="D1" s="36"/>
      <c r="E1" s="36"/>
      <c r="F1" s="37"/>
      <c r="H1" s="37" t="s">
        <v>348</v>
      </c>
    </row>
    <row r="2" spans="1:8" ht="30" customHeight="1"/>
    <row r="3" spans="1:8" ht="398.1" customHeight="1">
      <c r="F3" s="37" t="s">
        <v>348</v>
      </c>
      <c r="H3" s="37" t="s">
        <v>348</v>
      </c>
    </row>
    <row r="4" spans="1:8" ht="30" customHeight="1"/>
    <row r="5" spans="1:8" ht="398.1" customHeight="1">
      <c r="F5" s="37" t="s">
        <v>348</v>
      </c>
      <c r="H5" s="37" t="s">
        <v>348</v>
      </c>
    </row>
  </sheetData>
  <phoneticPr fontId="2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9"/>
  <sheetViews>
    <sheetView showGridLines="0" tabSelected="1" zoomScaleNormal="100" zoomScaleSheetLayoutView="100" workbookViewId="0">
      <selection activeCell="A2" sqref="A2"/>
    </sheetView>
  </sheetViews>
  <sheetFormatPr defaultColWidth="3.875" defaultRowHeight="22.5" customHeight="1"/>
  <cols>
    <col min="1" max="1" width="1.625" style="33" customWidth="1"/>
    <col min="2" max="16384" width="3.875" style="33"/>
  </cols>
  <sheetData>
    <row r="1" spans="1:20" ht="18.75" customHeight="1">
      <c r="A1" s="38" t="s">
        <v>351</v>
      </c>
    </row>
    <row r="2" spans="1:20" ht="18.75" customHeight="1" thickBot="1">
      <c r="A2" s="39" t="s">
        <v>356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20.100000000000001" customHeight="1" thickBot="1">
      <c r="B3" s="114" t="s">
        <v>340</v>
      </c>
      <c r="C3" s="115"/>
      <c r="D3" s="116"/>
      <c r="E3" s="120" t="s">
        <v>2</v>
      </c>
      <c r="F3" s="121"/>
      <c r="G3" s="122" t="s">
        <v>350</v>
      </c>
      <c r="H3" s="123"/>
      <c r="I3" s="118" t="s">
        <v>3</v>
      </c>
      <c r="J3" s="121"/>
      <c r="K3" s="108" t="s">
        <v>350</v>
      </c>
      <c r="L3" s="117"/>
      <c r="M3" s="118" t="s">
        <v>1</v>
      </c>
      <c r="N3" s="119"/>
      <c r="O3" s="108" t="s">
        <v>350</v>
      </c>
      <c r="P3" s="117"/>
      <c r="Q3" s="118" t="s">
        <v>347</v>
      </c>
      <c r="R3" s="119"/>
      <c r="S3" s="108" t="s">
        <v>350</v>
      </c>
      <c r="T3" s="109"/>
    </row>
    <row r="4" spans="1:20" ht="20.100000000000001" customHeight="1" thickTop="1">
      <c r="B4" s="45">
        <v>2</v>
      </c>
      <c r="C4" s="46"/>
      <c r="D4" s="47"/>
      <c r="E4" s="48">
        <v>1814</v>
      </c>
      <c r="F4" s="49"/>
      <c r="G4" s="50">
        <f t="shared" ref="G4" si="0">E4/E5</f>
        <v>0.58781594296824369</v>
      </c>
      <c r="H4" s="51"/>
      <c r="I4" s="52">
        <v>1095</v>
      </c>
      <c r="J4" s="49"/>
      <c r="K4" s="53">
        <f>I4/I5</f>
        <v>0.88807785888077861</v>
      </c>
      <c r="L4" s="54"/>
      <c r="M4" s="52">
        <v>860</v>
      </c>
      <c r="N4" s="49"/>
      <c r="O4" s="53">
        <f>M4/M5</f>
        <v>0.90146750524109009</v>
      </c>
      <c r="P4" s="54"/>
      <c r="Q4" s="52">
        <v>137</v>
      </c>
      <c r="R4" s="49"/>
      <c r="S4" s="53">
        <f>Q4/Q5</f>
        <v>0.73262032085561501</v>
      </c>
      <c r="T4" s="55"/>
    </row>
    <row r="5" spans="1:20" ht="20.100000000000001" customHeight="1">
      <c r="B5" s="61" t="s">
        <v>352</v>
      </c>
      <c r="C5" s="62"/>
      <c r="D5" s="63"/>
      <c r="E5" s="64">
        <v>3086</v>
      </c>
      <c r="F5" s="59"/>
      <c r="G5" s="65">
        <f t="shared" ref="G5:G10" si="1">E5/E6</f>
        <v>0.99132669450690647</v>
      </c>
      <c r="H5" s="66"/>
      <c r="I5" s="58">
        <v>1233</v>
      </c>
      <c r="J5" s="59"/>
      <c r="K5" s="56">
        <f>I5/I6</f>
        <v>0.93835616438356162</v>
      </c>
      <c r="L5" s="57"/>
      <c r="M5" s="58">
        <v>954</v>
      </c>
      <c r="N5" s="59"/>
      <c r="O5" s="56">
        <f>M5/M6</f>
        <v>0.95591182364729455</v>
      </c>
      <c r="P5" s="57"/>
      <c r="Q5" s="58">
        <v>187</v>
      </c>
      <c r="R5" s="59"/>
      <c r="S5" s="56">
        <f>Q5/Q6</f>
        <v>0.89903846153846156</v>
      </c>
      <c r="T5" s="60"/>
    </row>
    <row r="6" spans="1:20" ht="20.100000000000001" customHeight="1">
      <c r="B6" s="79">
        <v>30</v>
      </c>
      <c r="C6" s="80"/>
      <c r="D6" s="81"/>
      <c r="E6" s="99">
        <v>3113</v>
      </c>
      <c r="F6" s="126"/>
      <c r="G6" s="136">
        <f t="shared" si="1"/>
        <v>1.0233399079552925</v>
      </c>
      <c r="H6" s="137"/>
      <c r="I6" s="88">
        <v>1314</v>
      </c>
      <c r="J6" s="126"/>
      <c r="K6" s="124">
        <f t="shared" ref="K6:K11" si="2">I6/I7</f>
        <v>1.04203013481364</v>
      </c>
      <c r="L6" s="125"/>
      <c r="M6" s="88">
        <v>998</v>
      </c>
      <c r="N6" s="126"/>
      <c r="O6" s="124">
        <f t="shared" ref="O6:O11" si="3">M6/M7</f>
        <v>0.98325123152709359</v>
      </c>
      <c r="P6" s="125"/>
      <c r="Q6" s="88">
        <v>208</v>
      </c>
      <c r="R6" s="126"/>
      <c r="S6" s="124">
        <f t="shared" ref="S6:S11" si="4">Q6/Q7</f>
        <v>0.93273542600896864</v>
      </c>
      <c r="T6" s="127"/>
    </row>
    <row r="7" spans="1:20" ht="20.100000000000001" customHeight="1">
      <c r="B7" s="79">
        <v>29</v>
      </c>
      <c r="C7" s="80"/>
      <c r="D7" s="81"/>
      <c r="E7" s="134">
        <v>3042</v>
      </c>
      <c r="F7" s="135"/>
      <c r="G7" s="136">
        <f t="shared" si="1"/>
        <v>1.0119760479041917</v>
      </c>
      <c r="H7" s="137"/>
      <c r="I7" s="88">
        <v>1261</v>
      </c>
      <c r="J7" s="126"/>
      <c r="K7" s="124">
        <f t="shared" si="2"/>
        <v>1.0079936051159073</v>
      </c>
      <c r="L7" s="125"/>
      <c r="M7" s="88">
        <v>1015</v>
      </c>
      <c r="N7" s="126"/>
      <c r="O7" s="124">
        <f t="shared" si="3"/>
        <v>1.0211267605633803</v>
      </c>
      <c r="P7" s="125"/>
      <c r="Q7" s="88">
        <v>223</v>
      </c>
      <c r="R7" s="126"/>
      <c r="S7" s="124">
        <f t="shared" si="4"/>
        <v>0.99111111111111116</v>
      </c>
      <c r="T7" s="127"/>
    </row>
    <row r="8" spans="1:20" ht="20.100000000000001" customHeight="1">
      <c r="B8" s="72">
        <v>28</v>
      </c>
      <c r="C8" s="73"/>
      <c r="D8" s="74"/>
      <c r="E8" s="75">
        <v>3006</v>
      </c>
      <c r="F8" s="76"/>
      <c r="G8" s="77">
        <f t="shared" si="1"/>
        <v>1.0234933605720122</v>
      </c>
      <c r="H8" s="78"/>
      <c r="I8" s="69">
        <v>1251</v>
      </c>
      <c r="J8" s="70"/>
      <c r="K8" s="67">
        <f t="shared" si="2"/>
        <v>0.99522673031026254</v>
      </c>
      <c r="L8" s="68"/>
      <c r="M8" s="69">
        <v>994</v>
      </c>
      <c r="N8" s="70"/>
      <c r="O8" s="67">
        <f t="shared" si="3"/>
        <v>0.99899497487437183</v>
      </c>
      <c r="P8" s="68"/>
      <c r="Q8" s="69">
        <v>225</v>
      </c>
      <c r="R8" s="70"/>
      <c r="S8" s="67">
        <f t="shared" si="4"/>
        <v>0.95744680851063835</v>
      </c>
      <c r="T8" s="71"/>
    </row>
    <row r="9" spans="1:20" ht="20.100000000000001" customHeight="1">
      <c r="B9" s="79">
        <v>27</v>
      </c>
      <c r="C9" s="80"/>
      <c r="D9" s="81"/>
      <c r="E9" s="82">
        <v>2937</v>
      </c>
      <c r="F9" s="70"/>
      <c r="G9" s="77">
        <f t="shared" si="1"/>
        <v>1.0370762711864407</v>
      </c>
      <c r="H9" s="78"/>
      <c r="I9" s="69">
        <v>1257</v>
      </c>
      <c r="J9" s="70"/>
      <c r="K9" s="67">
        <f t="shared" si="2"/>
        <v>1.0414250207125104</v>
      </c>
      <c r="L9" s="68"/>
      <c r="M9" s="69">
        <v>995</v>
      </c>
      <c r="N9" s="70"/>
      <c r="O9" s="67">
        <f t="shared" si="3"/>
        <v>1.0081053698074975</v>
      </c>
      <c r="P9" s="68"/>
      <c r="Q9" s="69">
        <v>235</v>
      </c>
      <c r="R9" s="70"/>
      <c r="S9" s="67">
        <f t="shared" si="4"/>
        <v>0.97916666666666663</v>
      </c>
      <c r="T9" s="71"/>
    </row>
    <row r="10" spans="1:20" ht="20.100000000000001" customHeight="1">
      <c r="B10" s="72">
        <v>26</v>
      </c>
      <c r="C10" s="73"/>
      <c r="D10" s="74"/>
      <c r="E10" s="85">
        <v>2832</v>
      </c>
      <c r="F10" s="84"/>
      <c r="G10" s="77">
        <f t="shared" si="1"/>
        <v>0.99613084769609572</v>
      </c>
      <c r="H10" s="78"/>
      <c r="I10" s="83">
        <v>1207</v>
      </c>
      <c r="J10" s="84"/>
      <c r="K10" s="67">
        <f t="shared" si="2"/>
        <v>0.95566112430720507</v>
      </c>
      <c r="L10" s="68"/>
      <c r="M10" s="83">
        <v>987</v>
      </c>
      <c r="N10" s="84"/>
      <c r="O10" s="67">
        <f t="shared" si="3"/>
        <v>0.97241379310344822</v>
      </c>
      <c r="P10" s="68"/>
      <c r="Q10" s="83">
        <v>240</v>
      </c>
      <c r="R10" s="84"/>
      <c r="S10" s="67">
        <f t="shared" si="4"/>
        <v>1.0126582278481013</v>
      </c>
      <c r="T10" s="71"/>
    </row>
    <row r="11" spans="1:20" ht="20.100000000000001" customHeight="1">
      <c r="B11" s="79">
        <v>25</v>
      </c>
      <c r="C11" s="80"/>
      <c r="D11" s="81"/>
      <c r="E11" s="85">
        <v>2843</v>
      </c>
      <c r="F11" s="84"/>
      <c r="G11" s="77">
        <f t="shared" ref="G11:G16" si="5">E11/E12</f>
        <v>1.0263537906137183</v>
      </c>
      <c r="H11" s="78"/>
      <c r="I11" s="83">
        <v>1263</v>
      </c>
      <c r="J11" s="84"/>
      <c r="K11" s="67">
        <f t="shared" si="2"/>
        <v>1.024330900243309</v>
      </c>
      <c r="L11" s="68"/>
      <c r="M11" s="83">
        <v>1015</v>
      </c>
      <c r="N11" s="84"/>
      <c r="O11" s="67">
        <f t="shared" si="3"/>
        <v>0.99024390243902438</v>
      </c>
      <c r="P11" s="68"/>
      <c r="Q11" s="83">
        <v>237</v>
      </c>
      <c r="R11" s="84"/>
      <c r="S11" s="67">
        <f t="shared" si="4"/>
        <v>1.0042372881355932</v>
      </c>
      <c r="T11" s="71"/>
    </row>
    <row r="12" spans="1:20" ht="20.100000000000001" customHeight="1">
      <c r="B12" s="72">
        <v>24</v>
      </c>
      <c r="C12" s="73"/>
      <c r="D12" s="74"/>
      <c r="E12" s="85">
        <v>2770</v>
      </c>
      <c r="F12" s="84"/>
      <c r="G12" s="77">
        <f t="shared" si="5"/>
        <v>1.0328113348247576</v>
      </c>
      <c r="H12" s="78"/>
      <c r="I12" s="83">
        <v>1233</v>
      </c>
      <c r="J12" s="84"/>
      <c r="K12" s="67">
        <f t="shared" ref="K12:K17" si="6">I12/I13</f>
        <v>1.018166804293972</v>
      </c>
      <c r="L12" s="68"/>
      <c r="M12" s="83">
        <v>1025</v>
      </c>
      <c r="N12" s="84"/>
      <c r="O12" s="67">
        <f t="shared" ref="O12:O17" si="7">M12/M13</f>
        <v>1.0158572844400398</v>
      </c>
      <c r="P12" s="68"/>
      <c r="Q12" s="83">
        <v>236</v>
      </c>
      <c r="R12" s="84"/>
      <c r="S12" s="67">
        <f t="shared" ref="S12:S17" si="8">Q12/Q13</f>
        <v>0.89056603773584908</v>
      </c>
      <c r="T12" s="71"/>
    </row>
    <row r="13" spans="1:20" ht="20.100000000000001" customHeight="1">
      <c r="B13" s="79">
        <v>23</v>
      </c>
      <c r="C13" s="80"/>
      <c r="D13" s="81"/>
      <c r="E13" s="128">
        <v>2682</v>
      </c>
      <c r="F13" s="129"/>
      <c r="G13" s="77">
        <f t="shared" si="5"/>
        <v>1.0067567567567568</v>
      </c>
      <c r="H13" s="78"/>
      <c r="I13" s="130">
        <v>1211</v>
      </c>
      <c r="J13" s="129"/>
      <c r="K13" s="67">
        <f t="shared" si="6"/>
        <v>1.0176470588235293</v>
      </c>
      <c r="L13" s="68"/>
      <c r="M13" s="131">
        <v>1009</v>
      </c>
      <c r="N13" s="129"/>
      <c r="O13" s="67">
        <f t="shared" si="7"/>
        <v>1.0130522088353413</v>
      </c>
      <c r="P13" s="68"/>
      <c r="Q13" s="132">
        <v>265</v>
      </c>
      <c r="R13" s="133"/>
      <c r="S13" s="67">
        <f t="shared" si="8"/>
        <v>1.0433070866141732</v>
      </c>
      <c r="T13" s="71"/>
    </row>
    <row r="14" spans="1:20" ht="20.100000000000001" customHeight="1">
      <c r="B14" s="72">
        <v>22</v>
      </c>
      <c r="C14" s="73"/>
      <c r="D14" s="74"/>
      <c r="E14" s="85">
        <v>2664</v>
      </c>
      <c r="F14" s="93"/>
      <c r="G14" s="77">
        <f t="shared" si="5"/>
        <v>1.0011273957158964</v>
      </c>
      <c r="H14" s="78"/>
      <c r="I14" s="83">
        <v>1190</v>
      </c>
      <c r="J14" s="93"/>
      <c r="K14" s="67">
        <f t="shared" si="6"/>
        <v>0.97222222222222221</v>
      </c>
      <c r="L14" s="68"/>
      <c r="M14" s="92">
        <v>996</v>
      </c>
      <c r="N14" s="93"/>
      <c r="O14" s="67">
        <f t="shared" si="7"/>
        <v>0.991044776119403</v>
      </c>
      <c r="P14" s="68"/>
      <c r="Q14" s="92">
        <v>254</v>
      </c>
      <c r="R14" s="93"/>
      <c r="S14" s="67">
        <f t="shared" si="8"/>
        <v>1.040983606557377</v>
      </c>
      <c r="T14" s="71"/>
    </row>
    <row r="15" spans="1:20" ht="20.100000000000001" customHeight="1">
      <c r="B15" s="79">
        <v>21</v>
      </c>
      <c r="C15" s="80"/>
      <c r="D15" s="81"/>
      <c r="E15" s="82">
        <v>2661</v>
      </c>
      <c r="F15" s="96"/>
      <c r="G15" s="97">
        <f t="shared" si="5"/>
        <v>0.94128050937389462</v>
      </c>
      <c r="H15" s="98"/>
      <c r="I15" s="69">
        <v>1224</v>
      </c>
      <c r="J15" s="96"/>
      <c r="K15" s="86">
        <f t="shared" si="6"/>
        <v>0.9503105590062112</v>
      </c>
      <c r="L15" s="91"/>
      <c r="M15" s="69">
        <v>1005</v>
      </c>
      <c r="N15" s="90"/>
      <c r="O15" s="86">
        <f t="shared" si="7"/>
        <v>0.97857838364167482</v>
      </c>
      <c r="P15" s="91"/>
      <c r="Q15" s="69">
        <v>244</v>
      </c>
      <c r="R15" s="90"/>
      <c r="S15" s="86">
        <f t="shared" si="8"/>
        <v>0.99591836734693873</v>
      </c>
      <c r="T15" s="87"/>
    </row>
    <row r="16" spans="1:20" ht="20.100000000000001" customHeight="1">
      <c r="B16" s="72">
        <v>20</v>
      </c>
      <c r="C16" s="73"/>
      <c r="D16" s="74"/>
      <c r="E16" s="99">
        <v>2827</v>
      </c>
      <c r="F16" s="100"/>
      <c r="G16" s="101">
        <f t="shared" si="5"/>
        <v>1.0042628774422735</v>
      </c>
      <c r="H16" s="102"/>
      <c r="I16" s="88">
        <v>1288</v>
      </c>
      <c r="J16" s="100"/>
      <c r="K16" s="94">
        <f t="shared" si="6"/>
        <v>0.98546289211935734</v>
      </c>
      <c r="L16" s="95"/>
      <c r="M16" s="88">
        <v>1027</v>
      </c>
      <c r="N16" s="89"/>
      <c r="O16" s="94">
        <f t="shared" si="7"/>
        <v>0.99805636540330422</v>
      </c>
      <c r="P16" s="95"/>
      <c r="Q16" s="88">
        <v>245</v>
      </c>
      <c r="R16" s="89"/>
      <c r="S16" s="94">
        <f t="shared" si="8"/>
        <v>1.0294117647058822</v>
      </c>
      <c r="T16" s="110"/>
    </row>
    <row r="17" spans="2:20" ht="20.100000000000001" customHeight="1">
      <c r="B17" s="79">
        <v>19</v>
      </c>
      <c r="C17" s="80"/>
      <c r="D17" s="81"/>
      <c r="E17" s="82">
        <v>2815</v>
      </c>
      <c r="F17" s="96"/>
      <c r="G17" s="97">
        <f t="shared" ref="G17:G26" si="9">E17/E18</f>
        <v>1.016612495485735</v>
      </c>
      <c r="H17" s="98"/>
      <c r="I17" s="69">
        <v>1307</v>
      </c>
      <c r="J17" s="96"/>
      <c r="K17" s="86">
        <f t="shared" si="6"/>
        <v>1.0226917057902973</v>
      </c>
      <c r="L17" s="91"/>
      <c r="M17" s="69">
        <v>1029</v>
      </c>
      <c r="N17" s="90"/>
      <c r="O17" s="86">
        <f t="shared" si="7"/>
        <v>0.95454545454545459</v>
      </c>
      <c r="P17" s="91"/>
      <c r="Q17" s="69">
        <v>238</v>
      </c>
      <c r="R17" s="90"/>
      <c r="S17" s="86">
        <f t="shared" si="8"/>
        <v>0.97942386831275718</v>
      </c>
      <c r="T17" s="87"/>
    </row>
    <row r="18" spans="2:20" ht="20.100000000000001" customHeight="1">
      <c r="B18" s="72">
        <v>18</v>
      </c>
      <c r="C18" s="73"/>
      <c r="D18" s="74"/>
      <c r="E18" s="82">
        <v>2769</v>
      </c>
      <c r="F18" s="96"/>
      <c r="G18" s="97">
        <f t="shared" si="9"/>
        <v>1.0263157894736843</v>
      </c>
      <c r="H18" s="98"/>
      <c r="I18" s="69">
        <v>1278</v>
      </c>
      <c r="J18" s="96"/>
      <c r="K18" s="86">
        <f t="shared" ref="K18:K26" si="10">I18/I19</f>
        <v>0.96234939759036142</v>
      </c>
      <c r="L18" s="91"/>
      <c r="M18" s="69">
        <v>1078</v>
      </c>
      <c r="N18" s="90"/>
      <c r="O18" s="86">
        <f t="shared" ref="O18:O26" si="11">M18/M19</f>
        <v>0.94230769230769229</v>
      </c>
      <c r="P18" s="91"/>
      <c r="Q18" s="69">
        <v>243</v>
      </c>
      <c r="R18" s="90"/>
      <c r="S18" s="86">
        <f t="shared" ref="S18:S23" si="12">Q18/Q19</f>
        <v>0.9</v>
      </c>
      <c r="T18" s="87"/>
    </row>
    <row r="19" spans="2:20" ht="20.100000000000001" customHeight="1">
      <c r="B19" s="79">
        <v>17</v>
      </c>
      <c r="C19" s="80"/>
      <c r="D19" s="81"/>
      <c r="E19" s="99">
        <v>2698</v>
      </c>
      <c r="F19" s="100"/>
      <c r="G19" s="101">
        <f t="shared" si="9"/>
        <v>0.99630723781388475</v>
      </c>
      <c r="H19" s="102"/>
      <c r="I19" s="88">
        <v>1328</v>
      </c>
      <c r="J19" s="100"/>
      <c r="K19" s="94">
        <f t="shared" si="10"/>
        <v>0.9714703730797366</v>
      </c>
      <c r="L19" s="95"/>
      <c r="M19" s="88">
        <v>1144</v>
      </c>
      <c r="N19" s="89"/>
      <c r="O19" s="94">
        <f t="shared" si="11"/>
        <v>0.9557226399331662</v>
      </c>
      <c r="P19" s="95"/>
      <c r="Q19" s="88">
        <v>270</v>
      </c>
      <c r="R19" s="89"/>
      <c r="S19" s="94">
        <f t="shared" si="12"/>
        <v>0.93103448275862066</v>
      </c>
      <c r="T19" s="110"/>
    </row>
    <row r="20" spans="2:20" ht="20.100000000000001" customHeight="1">
      <c r="B20" s="72">
        <v>16</v>
      </c>
      <c r="C20" s="73"/>
      <c r="D20" s="74"/>
      <c r="E20" s="99">
        <v>2708</v>
      </c>
      <c r="F20" s="100"/>
      <c r="G20" s="101">
        <f t="shared" si="9"/>
        <v>1.0119581464872944</v>
      </c>
      <c r="H20" s="102"/>
      <c r="I20" s="88">
        <v>1367</v>
      </c>
      <c r="J20" s="100"/>
      <c r="K20" s="94">
        <f t="shared" si="10"/>
        <v>0.88997395833333337</v>
      </c>
      <c r="L20" s="95"/>
      <c r="M20" s="88">
        <v>1197</v>
      </c>
      <c r="N20" s="89"/>
      <c r="O20" s="94">
        <f t="shared" si="11"/>
        <v>0.96144578313253015</v>
      </c>
      <c r="P20" s="95"/>
      <c r="Q20" s="88">
        <v>290</v>
      </c>
      <c r="R20" s="89"/>
      <c r="S20" s="94">
        <f t="shared" si="12"/>
        <v>0.932475884244373</v>
      </c>
      <c r="T20" s="110"/>
    </row>
    <row r="21" spans="2:20" ht="20.100000000000001" customHeight="1">
      <c r="B21" s="79">
        <v>15</v>
      </c>
      <c r="C21" s="80"/>
      <c r="D21" s="81"/>
      <c r="E21" s="99">
        <v>2676</v>
      </c>
      <c r="F21" s="100"/>
      <c r="G21" s="101">
        <f t="shared" si="9"/>
        <v>1.0304197150558336</v>
      </c>
      <c r="H21" s="102"/>
      <c r="I21" s="88">
        <v>1536</v>
      </c>
      <c r="J21" s="100"/>
      <c r="K21" s="94">
        <f t="shared" si="10"/>
        <v>0.98209718670076729</v>
      </c>
      <c r="L21" s="95"/>
      <c r="M21" s="88">
        <v>1245</v>
      </c>
      <c r="N21" s="89"/>
      <c r="O21" s="94">
        <f t="shared" si="11"/>
        <v>0.99282296650717705</v>
      </c>
      <c r="P21" s="95"/>
      <c r="Q21" s="88">
        <v>311</v>
      </c>
      <c r="R21" s="89"/>
      <c r="S21" s="94">
        <f t="shared" si="12"/>
        <v>0.98730158730158735</v>
      </c>
      <c r="T21" s="110"/>
    </row>
    <row r="22" spans="2:20" ht="20.100000000000001" customHeight="1">
      <c r="B22" s="72">
        <v>14</v>
      </c>
      <c r="C22" s="73"/>
      <c r="D22" s="74"/>
      <c r="E22" s="99">
        <v>2597</v>
      </c>
      <c r="F22" s="100"/>
      <c r="G22" s="101">
        <f t="shared" si="9"/>
        <v>1.0544051969143322</v>
      </c>
      <c r="H22" s="102"/>
      <c r="I22" s="88">
        <v>1564</v>
      </c>
      <c r="J22" s="100"/>
      <c r="K22" s="94">
        <f t="shared" si="10"/>
        <v>0.95716034271725825</v>
      </c>
      <c r="L22" s="95"/>
      <c r="M22" s="88">
        <v>1254</v>
      </c>
      <c r="N22" s="89"/>
      <c r="O22" s="94">
        <f t="shared" si="11"/>
        <v>0.97587548638132293</v>
      </c>
      <c r="P22" s="95"/>
      <c r="Q22" s="88">
        <v>315</v>
      </c>
      <c r="R22" s="89"/>
      <c r="S22" s="94">
        <f t="shared" si="12"/>
        <v>0.9375</v>
      </c>
      <c r="T22" s="110"/>
    </row>
    <row r="23" spans="2:20" ht="20.100000000000001" customHeight="1">
      <c r="B23" s="79">
        <v>13</v>
      </c>
      <c r="C23" s="80"/>
      <c r="D23" s="81"/>
      <c r="E23" s="99">
        <v>2463</v>
      </c>
      <c r="F23" s="100"/>
      <c r="G23" s="101">
        <f t="shared" si="9"/>
        <v>1.0666955391944564</v>
      </c>
      <c r="H23" s="102"/>
      <c r="I23" s="88">
        <v>1634</v>
      </c>
      <c r="J23" s="100"/>
      <c r="K23" s="94">
        <f t="shared" si="10"/>
        <v>0.97088532382650028</v>
      </c>
      <c r="L23" s="95"/>
      <c r="M23" s="88">
        <v>1285</v>
      </c>
      <c r="N23" s="89"/>
      <c r="O23" s="94">
        <f t="shared" si="11"/>
        <v>0.97274791824375473</v>
      </c>
      <c r="P23" s="95"/>
      <c r="Q23" s="88">
        <v>336</v>
      </c>
      <c r="R23" s="89"/>
      <c r="S23" s="94">
        <f t="shared" si="12"/>
        <v>0.86375321336760924</v>
      </c>
      <c r="T23" s="110"/>
    </row>
    <row r="24" spans="2:20" ht="20.100000000000001" customHeight="1">
      <c r="B24" s="72">
        <v>12</v>
      </c>
      <c r="C24" s="73"/>
      <c r="D24" s="74"/>
      <c r="E24" s="99">
        <v>2309</v>
      </c>
      <c r="F24" s="100"/>
      <c r="G24" s="101">
        <f t="shared" si="9"/>
        <v>1.1000476417341591</v>
      </c>
      <c r="H24" s="102"/>
      <c r="I24" s="88">
        <v>1683</v>
      </c>
      <c r="J24" s="100"/>
      <c r="K24" s="94">
        <f t="shared" si="10"/>
        <v>0.98709677419354835</v>
      </c>
      <c r="L24" s="95"/>
      <c r="M24" s="88">
        <v>1321</v>
      </c>
      <c r="N24" s="89"/>
      <c r="O24" s="94">
        <f t="shared" si="11"/>
        <v>0.9395448079658606</v>
      </c>
      <c r="P24" s="95"/>
      <c r="Q24" s="88">
        <v>389</v>
      </c>
      <c r="R24" s="89"/>
      <c r="S24" s="103" t="s">
        <v>0</v>
      </c>
      <c r="T24" s="104"/>
    </row>
    <row r="25" spans="2:20" ht="20.100000000000001" customHeight="1">
      <c r="B25" s="79">
        <v>11</v>
      </c>
      <c r="C25" s="80"/>
      <c r="D25" s="81"/>
      <c r="E25" s="99">
        <v>2099</v>
      </c>
      <c r="F25" s="100"/>
      <c r="G25" s="101">
        <f>E25/E26</f>
        <v>1.2553827751196172</v>
      </c>
      <c r="H25" s="102"/>
      <c r="I25" s="88">
        <v>1705</v>
      </c>
      <c r="J25" s="100"/>
      <c r="K25" s="94">
        <f t="shared" si="10"/>
        <v>0.9578651685393258</v>
      </c>
      <c r="L25" s="95"/>
      <c r="M25" s="88">
        <v>1406</v>
      </c>
      <c r="N25" s="89"/>
      <c r="O25" s="94">
        <f t="shared" si="11"/>
        <v>0.99014084507042255</v>
      </c>
      <c r="P25" s="95"/>
      <c r="Q25" s="88" t="s">
        <v>0</v>
      </c>
      <c r="R25" s="89"/>
      <c r="S25" s="103" t="s">
        <v>0</v>
      </c>
      <c r="T25" s="104"/>
    </row>
    <row r="26" spans="2:20" ht="20.100000000000001" customHeight="1">
      <c r="B26" s="72">
        <v>10</v>
      </c>
      <c r="C26" s="73"/>
      <c r="D26" s="74"/>
      <c r="E26" s="99">
        <v>1672</v>
      </c>
      <c r="F26" s="100"/>
      <c r="G26" s="101">
        <f t="shared" si="9"/>
        <v>1.0542244640605296</v>
      </c>
      <c r="H26" s="102"/>
      <c r="I26" s="88">
        <v>1780</v>
      </c>
      <c r="J26" s="100"/>
      <c r="K26" s="94">
        <f t="shared" si="10"/>
        <v>0.9203722854188211</v>
      </c>
      <c r="L26" s="95"/>
      <c r="M26" s="88">
        <v>1420</v>
      </c>
      <c r="N26" s="89"/>
      <c r="O26" s="94">
        <f t="shared" si="11"/>
        <v>0.94352159468438535</v>
      </c>
      <c r="P26" s="95"/>
      <c r="Q26" s="88" t="s">
        <v>0</v>
      </c>
      <c r="R26" s="89"/>
      <c r="S26" s="103" t="s">
        <v>0</v>
      </c>
      <c r="T26" s="104"/>
    </row>
    <row r="27" spans="2:20" ht="20.100000000000001" customHeight="1" thickBot="1">
      <c r="B27" s="105" t="s">
        <v>355</v>
      </c>
      <c r="C27" s="106"/>
      <c r="D27" s="107"/>
      <c r="E27" s="111">
        <v>1586</v>
      </c>
      <c r="F27" s="112"/>
      <c r="G27" s="103" t="s">
        <v>349</v>
      </c>
      <c r="H27" s="113"/>
      <c r="I27" s="88">
        <v>1934</v>
      </c>
      <c r="J27" s="100"/>
      <c r="K27" s="103" t="s">
        <v>349</v>
      </c>
      <c r="L27" s="113"/>
      <c r="M27" s="88">
        <v>1505</v>
      </c>
      <c r="N27" s="89"/>
      <c r="O27" s="103" t="s">
        <v>349</v>
      </c>
      <c r="P27" s="113"/>
      <c r="Q27" s="88" t="s">
        <v>0</v>
      </c>
      <c r="R27" s="89"/>
      <c r="S27" s="103" t="s">
        <v>0</v>
      </c>
      <c r="T27" s="104"/>
    </row>
    <row r="28" spans="2:20" ht="18" customHeight="1">
      <c r="B28" s="42" t="s">
        <v>353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2:20" ht="18" customHeight="1">
      <c r="B29" s="43" t="s">
        <v>354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</sheetData>
  <mergeCells count="225">
    <mergeCell ref="B6:D6"/>
    <mergeCell ref="E6:F6"/>
    <mergeCell ref="G6:H6"/>
    <mergeCell ref="I6:J6"/>
    <mergeCell ref="K6:L6"/>
    <mergeCell ref="M6:N6"/>
    <mergeCell ref="B10:D10"/>
    <mergeCell ref="E10:F10"/>
    <mergeCell ref="G10:H10"/>
    <mergeCell ref="I10:J10"/>
    <mergeCell ref="K10:L10"/>
    <mergeCell ref="M10:N10"/>
    <mergeCell ref="O7:P7"/>
    <mergeCell ref="Q7:R7"/>
    <mergeCell ref="S7:T7"/>
    <mergeCell ref="B7:D7"/>
    <mergeCell ref="E7:F7"/>
    <mergeCell ref="G7:H7"/>
    <mergeCell ref="I7:J7"/>
    <mergeCell ref="K7:L7"/>
    <mergeCell ref="M7:N7"/>
    <mergeCell ref="E18:F18"/>
    <mergeCell ref="G18:H18"/>
    <mergeCell ref="M18:N18"/>
    <mergeCell ref="O18:P18"/>
    <mergeCell ref="K19:L19"/>
    <mergeCell ref="M19:N19"/>
    <mergeCell ref="E19:F19"/>
    <mergeCell ref="O19:P19"/>
    <mergeCell ref="I18:J18"/>
    <mergeCell ref="K18:L18"/>
    <mergeCell ref="Q19:R19"/>
    <mergeCell ref="B18:D18"/>
    <mergeCell ref="B13:D13"/>
    <mergeCell ref="E13:F13"/>
    <mergeCell ref="I13:J13"/>
    <mergeCell ref="M13:N13"/>
    <mergeCell ref="Q13:R13"/>
    <mergeCell ref="G13:H13"/>
    <mergeCell ref="K13:L13"/>
    <mergeCell ref="O13:P13"/>
    <mergeCell ref="O10:P10"/>
    <mergeCell ref="Q10:R10"/>
    <mergeCell ref="S10:T10"/>
    <mergeCell ref="B26:D26"/>
    <mergeCell ref="E26:F26"/>
    <mergeCell ref="G26:H26"/>
    <mergeCell ref="M26:N26"/>
    <mergeCell ref="O26:P26"/>
    <mergeCell ref="M21:N21"/>
    <mergeCell ref="Q24:R24"/>
    <mergeCell ref="O25:P25"/>
    <mergeCell ref="Q25:R25"/>
    <mergeCell ref="B23:D23"/>
    <mergeCell ref="E24:F24"/>
    <mergeCell ref="E25:F25"/>
    <mergeCell ref="G25:H25"/>
    <mergeCell ref="I25:J25"/>
    <mergeCell ref="G24:H24"/>
    <mergeCell ref="I24:J24"/>
    <mergeCell ref="M25:N25"/>
    <mergeCell ref="B25:D25"/>
    <mergeCell ref="K24:L24"/>
    <mergeCell ref="K25:L25"/>
    <mergeCell ref="B22:D22"/>
    <mergeCell ref="M24:N24"/>
    <mergeCell ref="K23:L23"/>
    <mergeCell ref="M23:N23"/>
    <mergeCell ref="E22:F22"/>
    <mergeCell ref="G22:H22"/>
    <mergeCell ref="I22:J22"/>
    <mergeCell ref="I20:J20"/>
    <mergeCell ref="K22:L22"/>
    <mergeCell ref="B20:D20"/>
    <mergeCell ref="B21:D21"/>
    <mergeCell ref="E21:F21"/>
    <mergeCell ref="G21:H21"/>
    <mergeCell ref="G23:H23"/>
    <mergeCell ref="I23:J23"/>
    <mergeCell ref="B24:D24"/>
    <mergeCell ref="S24:T24"/>
    <mergeCell ref="S25:T25"/>
    <mergeCell ref="O24:P24"/>
    <mergeCell ref="O3:P3"/>
    <mergeCell ref="Q3:R3"/>
    <mergeCell ref="O20:P20"/>
    <mergeCell ref="Q20:R20"/>
    <mergeCell ref="O23:P23"/>
    <mergeCell ref="Q23:R23"/>
    <mergeCell ref="S23:T23"/>
    <mergeCell ref="O21:P21"/>
    <mergeCell ref="Q18:R18"/>
    <mergeCell ref="O6:P6"/>
    <mergeCell ref="Q6:R6"/>
    <mergeCell ref="S6:T6"/>
    <mergeCell ref="O17:P17"/>
    <mergeCell ref="Q17:R17"/>
    <mergeCell ref="O14:P14"/>
    <mergeCell ref="Q14:R14"/>
    <mergeCell ref="B14:D14"/>
    <mergeCell ref="K20:L20"/>
    <mergeCell ref="Q27:R27"/>
    <mergeCell ref="K27:L27"/>
    <mergeCell ref="O27:P27"/>
    <mergeCell ref="B3:D3"/>
    <mergeCell ref="K3:L3"/>
    <mergeCell ref="B19:D19"/>
    <mergeCell ref="G19:H19"/>
    <mergeCell ref="I19:J19"/>
    <mergeCell ref="I21:J21"/>
    <mergeCell ref="K21:L21"/>
    <mergeCell ref="B17:D17"/>
    <mergeCell ref="E17:F17"/>
    <mergeCell ref="G17:H17"/>
    <mergeCell ref="M3:N3"/>
    <mergeCell ref="E3:F3"/>
    <mergeCell ref="G3:H3"/>
    <mergeCell ref="I3:J3"/>
    <mergeCell ref="E20:F20"/>
    <mergeCell ref="G20:H20"/>
    <mergeCell ref="M20:N20"/>
    <mergeCell ref="I17:J17"/>
    <mergeCell ref="I16:J16"/>
    <mergeCell ref="K16:L16"/>
    <mergeCell ref="E23:F23"/>
    <mergeCell ref="I26:J26"/>
    <mergeCell ref="M27:N27"/>
    <mergeCell ref="S26:T26"/>
    <mergeCell ref="B27:D27"/>
    <mergeCell ref="K26:L26"/>
    <mergeCell ref="S27:T27"/>
    <mergeCell ref="Q26:R26"/>
    <mergeCell ref="S3:T3"/>
    <mergeCell ref="S18:T18"/>
    <mergeCell ref="S19:T19"/>
    <mergeCell ref="S20:T20"/>
    <mergeCell ref="S21:T21"/>
    <mergeCell ref="S22:T22"/>
    <mergeCell ref="S17:T17"/>
    <mergeCell ref="S13:T13"/>
    <mergeCell ref="S14:T14"/>
    <mergeCell ref="S16:T16"/>
    <mergeCell ref="Q21:R21"/>
    <mergeCell ref="M22:N22"/>
    <mergeCell ref="O22:P22"/>
    <mergeCell ref="Q22:R22"/>
    <mergeCell ref="E27:F27"/>
    <mergeCell ref="G27:H27"/>
    <mergeCell ref="I27:J27"/>
    <mergeCell ref="K17:L17"/>
    <mergeCell ref="M17:N17"/>
    <mergeCell ref="B15:D15"/>
    <mergeCell ref="E15:F15"/>
    <mergeCell ref="G15:H15"/>
    <mergeCell ref="I15:J15"/>
    <mergeCell ref="M16:N16"/>
    <mergeCell ref="B16:D16"/>
    <mergeCell ref="E16:F16"/>
    <mergeCell ref="G16:H16"/>
    <mergeCell ref="S15:T15"/>
    <mergeCell ref="Q16:R16"/>
    <mergeCell ref="B12:D12"/>
    <mergeCell ref="M12:N12"/>
    <mergeCell ref="Q12:R12"/>
    <mergeCell ref="S12:T12"/>
    <mergeCell ref="G12:H12"/>
    <mergeCell ref="K12:L12"/>
    <mergeCell ref="E12:F12"/>
    <mergeCell ref="O12:P12"/>
    <mergeCell ref="M15:N15"/>
    <mergeCell ref="O15:P15"/>
    <mergeCell ref="Q15:R15"/>
    <mergeCell ref="M14:N14"/>
    <mergeCell ref="O16:P16"/>
    <mergeCell ref="E14:F14"/>
    <mergeCell ref="G14:H14"/>
    <mergeCell ref="K15:L15"/>
    <mergeCell ref="I14:J14"/>
    <mergeCell ref="K14:L14"/>
    <mergeCell ref="M11:N11"/>
    <mergeCell ref="O11:P11"/>
    <mergeCell ref="Q11:R11"/>
    <mergeCell ref="S11:T11"/>
    <mergeCell ref="I12:J12"/>
    <mergeCell ref="B11:D11"/>
    <mergeCell ref="E11:F11"/>
    <mergeCell ref="G11:H11"/>
    <mergeCell ref="I11:J11"/>
    <mergeCell ref="K11:L11"/>
    <mergeCell ref="Q9:R9"/>
    <mergeCell ref="G9:H9"/>
    <mergeCell ref="K9:L9"/>
    <mergeCell ref="O9:P9"/>
    <mergeCell ref="S9:T9"/>
    <mergeCell ref="B9:D9"/>
    <mergeCell ref="E9:F9"/>
    <mergeCell ref="I9:J9"/>
    <mergeCell ref="M9:N9"/>
    <mergeCell ref="O8:P8"/>
    <mergeCell ref="Q8:R8"/>
    <mergeCell ref="S8:T8"/>
    <mergeCell ref="B8:D8"/>
    <mergeCell ref="E8:F8"/>
    <mergeCell ref="G8:H8"/>
    <mergeCell ref="I8:J8"/>
    <mergeCell ref="K8:L8"/>
    <mergeCell ref="M8:N8"/>
    <mergeCell ref="O5:P5"/>
    <mergeCell ref="Q5:R5"/>
    <mergeCell ref="S5:T5"/>
    <mergeCell ref="B5:D5"/>
    <mergeCell ref="E5:F5"/>
    <mergeCell ref="G5:H5"/>
    <mergeCell ref="I5:J5"/>
    <mergeCell ref="K5:L5"/>
    <mergeCell ref="M5:N5"/>
    <mergeCell ref="B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1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/>
  <cols>
    <col min="1" max="1" width="1.625" style="33" customWidth="1"/>
    <col min="2" max="16384" width="3.875" style="33"/>
  </cols>
  <sheetData>
    <row r="1" spans="2:21" ht="18.95" customHeight="1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55" t="s">
        <v>76</v>
      </c>
      <c r="R1" s="155"/>
      <c r="S1" s="155"/>
      <c r="T1" s="155"/>
      <c r="U1" s="155"/>
    </row>
    <row r="2" spans="2:21" ht="18.95" customHeight="1">
      <c r="B2" s="159" t="s">
        <v>340</v>
      </c>
      <c r="C2" s="160"/>
      <c r="D2" s="161"/>
      <c r="E2" s="159" t="s">
        <v>67</v>
      </c>
      <c r="F2" s="160"/>
      <c r="G2" s="161"/>
      <c r="H2" s="159" t="s">
        <v>342</v>
      </c>
      <c r="I2" s="160"/>
      <c r="J2" s="161"/>
      <c r="K2" s="159" t="s">
        <v>66</v>
      </c>
      <c r="L2" s="160"/>
      <c r="M2" s="161"/>
      <c r="N2" s="159" t="s">
        <v>57</v>
      </c>
      <c r="O2" s="160"/>
      <c r="P2" s="160"/>
      <c r="Q2" s="164" t="s">
        <v>65</v>
      </c>
      <c r="R2" s="160"/>
      <c r="S2" s="160"/>
      <c r="T2" s="162" t="s">
        <v>341</v>
      </c>
      <c r="U2" s="163"/>
    </row>
    <row r="3" spans="2:21" ht="18.95" customHeight="1">
      <c r="B3" s="156">
        <v>18</v>
      </c>
      <c r="C3" s="157"/>
      <c r="D3" s="158"/>
      <c r="E3" s="153">
        <v>41004</v>
      </c>
      <c r="F3" s="149"/>
      <c r="G3" s="154"/>
      <c r="H3" s="153">
        <v>35827</v>
      </c>
      <c r="I3" s="149"/>
      <c r="J3" s="154"/>
      <c r="K3" s="153">
        <v>6642</v>
      </c>
      <c r="L3" s="149"/>
      <c r="M3" s="154"/>
      <c r="N3" s="153">
        <v>4975</v>
      </c>
      <c r="O3" s="149"/>
      <c r="P3" s="149"/>
      <c r="Q3" s="148">
        <f>SUM(E3:P3)</f>
        <v>88448</v>
      </c>
      <c r="R3" s="149"/>
      <c r="S3" s="149"/>
      <c r="T3" s="151"/>
      <c r="U3" s="152"/>
    </row>
    <row r="4" spans="2:21" ht="18.95" customHeight="1">
      <c r="B4" s="156">
        <v>17</v>
      </c>
      <c r="C4" s="157"/>
      <c r="D4" s="158"/>
      <c r="E4" s="153">
        <v>41448</v>
      </c>
      <c r="F4" s="149"/>
      <c r="G4" s="154"/>
      <c r="H4" s="153">
        <v>34778</v>
      </c>
      <c r="I4" s="149"/>
      <c r="J4" s="154"/>
      <c r="K4" s="153">
        <v>6827</v>
      </c>
      <c r="L4" s="149"/>
      <c r="M4" s="154"/>
      <c r="N4" s="153">
        <v>4905</v>
      </c>
      <c r="O4" s="149"/>
      <c r="P4" s="149"/>
      <c r="Q4" s="148">
        <f>SUM(E4:P4)</f>
        <v>87958</v>
      </c>
      <c r="R4" s="149"/>
      <c r="S4" s="149"/>
      <c r="T4" s="151"/>
      <c r="U4" s="152"/>
    </row>
    <row r="5" spans="2:21" ht="18.95" customHeight="1">
      <c r="B5" s="156">
        <v>16</v>
      </c>
      <c r="C5" s="157"/>
      <c r="D5" s="158"/>
      <c r="E5" s="153">
        <f>SUM(E6:G9)</f>
        <v>41433</v>
      </c>
      <c r="F5" s="149"/>
      <c r="G5" s="154"/>
      <c r="H5" s="153">
        <f>SUM(H6:J9)</f>
        <v>34166</v>
      </c>
      <c r="I5" s="149"/>
      <c r="J5" s="154"/>
      <c r="K5" s="153">
        <f>SUM(K6:M9)</f>
        <v>6991</v>
      </c>
      <c r="L5" s="149"/>
      <c r="M5" s="154"/>
      <c r="N5" s="153">
        <f>SUM(N6:P9)</f>
        <v>4897</v>
      </c>
      <c r="O5" s="149"/>
      <c r="P5" s="149"/>
      <c r="Q5" s="148">
        <f>SUM(Q6:S9)</f>
        <v>87487</v>
      </c>
      <c r="R5" s="149"/>
      <c r="S5" s="150"/>
      <c r="T5" s="151"/>
      <c r="U5" s="152"/>
    </row>
    <row r="6" spans="2:21" ht="18.95" customHeight="1">
      <c r="B6" s="143" t="s">
        <v>343</v>
      </c>
      <c r="C6" s="144"/>
      <c r="D6" s="145"/>
      <c r="E6" s="146">
        <v>28455</v>
      </c>
      <c r="F6" s="139"/>
      <c r="G6" s="147"/>
      <c r="H6" s="146">
        <v>22087</v>
      </c>
      <c r="I6" s="139"/>
      <c r="J6" s="147"/>
      <c r="K6" s="146">
        <v>4573</v>
      </c>
      <c r="L6" s="139"/>
      <c r="M6" s="147"/>
      <c r="N6" s="146">
        <v>3186</v>
      </c>
      <c r="O6" s="139"/>
      <c r="P6" s="139"/>
      <c r="Q6" s="138">
        <f>SUM(E6:P6)</f>
        <v>58301</v>
      </c>
      <c r="R6" s="139"/>
      <c r="S6" s="140"/>
      <c r="T6" s="141"/>
      <c r="U6" s="142"/>
    </row>
    <row r="7" spans="2:21" ht="18.95" customHeight="1">
      <c r="B7" s="143" t="s">
        <v>344</v>
      </c>
      <c r="C7" s="144"/>
      <c r="D7" s="145"/>
      <c r="E7" s="146">
        <v>5995</v>
      </c>
      <c r="F7" s="139"/>
      <c r="G7" s="147"/>
      <c r="H7" s="146">
        <v>5133</v>
      </c>
      <c r="I7" s="139"/>
      <c r="J7" s="147"/>
      <c r="K7" s="146">
        <v>1030</v>
      </c>
      <c r="L7" s="139"/>
      <c r="M7" s="147"/>
      <c r="N7" s="146">
        <v>813</v>
      </c>
      <c r="O7" s="139"/>
      <c r="P7" s="139"/>
      <c r="Q7" s="138">
        <f>SUM(E7:P7)</f>
        <v>12971</v>
      </c>
      <c r="R7" s="139"/>
      <c r="S7" s="140"/>
      <c r="T7" s="141"/>
      <c r="U7" s="142"/>
    </row>
    <row r="8" spans="2:21" ht="18.95" customHeight="1">
      <c r="B8" s="143" t="s">
        <v>346</v>
      </c>
      <c r="C8" s="144"/>
      <c r="D8" s="145"/>
      <c r="E8" s="146">
        <v>2913</v>
      </c>
      <c r="F8" s="139"/>
      <c r="G8" s="147"/>
      <c r="H8" s="146">
        <v>2566</v>
      </c>
      <c r="I8" s="139"/>
      <c r="J8" s="147"/>
      <c r="K8" s="146">
        <v>516</v>
      </c>
      <c r="L8" s="139"/>
      <c r="M8" s="147"/>
      <c r="N8" s="146">
        <v>354</v>
      </c>
      <c r="O8" s="139"/>
      <c r="P8" s="139"/>
      <c r="Q8" s="138">
        <f>SUM(E8:P8)</f>
        <v>6349</v>
      </c>
      <c r="R8" s="139"/>
      <c r="S8" s="140"/>
      <c r="T8" s="141"/>
      <c r="U8" s="142"/>
    </row>
    <row r="9" spans="2:21" ht="18.95" customHeight="1">
      <c r="B9" s="143" t="s">
        <v>345</v>
      </c>
      <c r="C9" s="144"/>
      <c r="D9" s="145"/>
      <c r="E9" s="146">
        <v>4070</v>
      </c>
      <c r="F9" s="139"/>
      <c r="G9" s="147"/>
      <c r="H9" s="146">
        <v>4380</v>
      </c>
      <c r="I9" s="139"/>
      <c r="J9" s="147"/>
      <c r="K9" s="146">
        <v>872</v>
      </c>
      <c r="L9" s="139"/>
      <c r="M9" s="147"/>
      <c r="N9" s="146">
        <v>544</v>
      </c>
      <c r="O9" s="139"/>
      <c r="P9" s="139"/>
      <c r="Q9" s="138">
        <f>SUM(E9:P9)</f>
        <v>9866</v>
      </c>
      <c r="R9" s="139"/>
      <c r="S9" s="140"/>
      <c r="T9" s="141"/>
      <c r="U9" s="142"/>
    </row>
    <row r="10" spans="2:21" ht="18.95" customHeight="1">
      <c r="B10" s="156">
        <v>15</v>
      </c>
      <c r="C10" s="157"/>
      <c r="D10" s="158"/>
      <c r="E10" s="153">
        <f>SUM(E11:G14)</f>
        <v>41162</v>
      </c>
      <c r="F10" s="149"/>
      <c r="G10" s="154"/>
      <c r="H10" s="153">
        <f>SUM(H11:J14)</f>
        <v>32946</v>
      </c>
      <c r="I10" s="149"/>
      <c r="J10" s="154"/>
      <c r="K10" s="153">
        <f>SUM(K11:M14)</f>
        <v>7261</v>
      </c>
      <c r="L10" s="149"/>
      <c r="M10" s="154"/>
      <c r="N10" s="153">
        <f>SUM(N11:P14)</f>
        <v>4987</v>
      </c>
      <c r="O10" s="149"/>
      <c r="P10" s="149"/>
      <c r="Q10" s="148">
        <f>SUM(Q11:S14)</f>
        <v>86356</v>
      </c>
      <c r="R10" s="149"/>
      <c r="S10" s="150"/>
      <c r="T10" s="151"/>
      <c r="U10" s="152"/>
    </row>
    <row r="11" spans="2:21" ht="18.95" customHeight="1">
      <c r="B11" s="143" t="s">
        <v>343</v>
      </c>
      <c r="C11" s="144"/>
      <c r="D11" s="145"/>
      <c r="E11" s="146">
        <v>28205</v>
      </c>
      <c r="F11" s="139"/>
      <c r="G11" s="147"/>
      <c r="H11" s="146">
        <v>21138</v>
      </c>
      <c r="I11" s="139"/>
      <c r="J11" s="147"/>
      <c r="K11" s="146">
        <v>4772</v>
      </c>
      <c r="L11" s="139"/>
      <c r="M11" s="147"/>
      <c r="N11" s="146">
        <v>3277</v>
      </c>
      <c r="O11" s="139"/>
      <c r="P11" s="139"/>
      <c r="Q11" s="138">
        <f>SUM(E11:P11)</f>
        <v>57392</v>
      </c>
      <c r="R11" s="139"/>
      <c r="S11" s="140"/>
      <c r="T11" s="141"/>
      <c r="U11" s="142"/>
    </row>
    <row r="12" spans="2:21" ht="18.95" customHeight="1">
      <c r="B12" s="143" t="s">
        <v>344</v>
      </c>
      <c r="C12" s="144"/>
      <c r="D12" s="145"/>
      <c r="E12" s="146">
        <v>6006</v>
      </c>
      <c r="F12" s="139"/>
      <c r="G12" s="147"/>
      <c r="H12" s="146">
        <v>4985</v>
      </c>
      <c r="I12" s="139"/>
      <c r="J12" s="147"/>
      <c r="K12" s="146">
        <v>1058</v>
      </c>
      <c r="L12" s="139"/>
      <c r="M12" s="147"/>
      <c r="N12" s="146">
        <v>802</v>
      </c>
      <c r="O12" s="139"/>
      <c r="P12" s="139"/>
      <c r="Q12" s="138">
        <f>SUM(E12:P12)</f>
        <v>12851</v>
      </c>
      <c r="R12" s="139"/>
      <c r="S12" s="140"/>
      <c r="T12" s="141"/>
      <c r="U12" s="142"/>
    </row>
    <row r="13" spans="2:21" ht="18.95" customHeight="1">
      <c r="B13" s="143" t="s">
        <v>346</v>
      </c>
      <c r="C13" s="144"/>
      <c r="D13" s="145"/>
      <c r="E13" s="146">
        <v>2875</v>
      </c>
      <c r="F13" s="139"/>
      <c r="G13" s="147"/>
      <c r="H13" s="146">
        <v>2512</v>
      </c>
      <c r="I13" s="139"/>
      <c r="J13" s="147"/>
      <c r="K13" s="146">
        <v>522</v>
      </c>
      <c r="L13" s="139"/>
      <c r="M13" s="147"/>
      <c r="N13" s="146">
        <v>355</v>
      </c>
      <c r="O13" s="139"/>
      <c r="P13" s="139"/>
      <c r="Q13" s="138">
        <f>SUM(E13:P13)</f>
        <v>6264</v>
      </c>
      <c r="R13" s="139"/>
      <c r="S13" s="140"/>
      <c r="T13" s="141"/>
      <c r="U13" s="142"/>
    </row>
    <row r="14" spans="2:21" ht="18.95" customHeight="1">
      <c r="B14" s="143" t="s">
        <v>345</v>
      </c>
      <c r="C14" s="144"/>
      <c r="D14" s="145"/>
      <c r="E14" s="146">
        <v>4076</v>
      </c>
      <c r="F14" s="139"/>
      <c r="G14" s="147"/>
      <c r="H14" s="146">
        <v>4311</v>
      </c>
      <c r="I14" s="139"/>
      <c r="J14" s="147"/>
      <c r="K14" s="146">
        <v>909</v>
      </c>
      <c r="L14" s="139"/>
      <c r="M14" s="147"/>
      <c r="N14" s="146">
        <v>553</v>
      </c>
      <c r="O14" s="139"/>
      <c r="P14" s="139"/>
      <c r="Q14" s="138">
        <f>SUM(E14:P14)</f>
        <v>9849</v>
      </c>
      <c r="R14" s="139"/>
      <c r="S14" s="140"/>
      <c r="T14" s="141"/>
      <c r="U14" s="142"/>
    </row>
    <row r="15" spans="2:21" ht="18.95" customHeight="1">
      <c r="B15" s="156">
        <v>14</v>
      </c>
      <c r="C15" s="157"/>
      <c r="D15" s="158"/>
      <c r="E15" s="153">
        <f>SUM(E16:G19)</f>
        <v>41039</v>
      </c>
      <c r="F15" s="149"/>
      <c r="G15" s="154"/>
      <c r="H15" s="153">
        <f>SUM(H16:J19)</f>
        <v>31920</v>
      </c>
      <c r="I15" s="149"/>
      <c r="J15" s="154"/>
      <c r="K15" s="153">
        <f>SUM(K16:M19)</f>
        <v>7657</v>
      </c>
      <c r="L15" s="149"/>
      <c r="M15" s="154"/>
      <c r="N15" s="153">
        <f>SUM(N16:P19)</f>
        <v>4973</v>
      </c>
      <c r="O15" s="149"/>
      <c r="P15" s="149"/>
      <c r="Q15" s="148">
        <f>SUM(Q16:S19)</f>
        <v>85589</v>
      </c>
      <c r="R15" s="149"/>
      <c r="S15" s="150"/>
      <c r="T15" s="151"/>
      <c r="U15" s="152"/>
    </row>
    <row r="16" spans="2:21" ht="18.95" customHeight="1">
      <c r="B16" s="143" t="s">
        <v>343</v>
      </c>
      <c r="C16" s="144"/>
      <c r="D16" s="145"/>
      <c r="E16" s="146">
        <v>27976</v>
      </c>
      <c r="F16" s="139"/>
      <c r="G16" s="147"/>
      <c r="H16" s="146">
        <v>20377</v>
      </c>
      <c r="I16" s="139"/>
      <c r="J16" s="147"/>
      <c r="K16" s="146">
        <v>5019</v>
      </c>
      <c r="L16" s="139"/>
      <c r="M16" s="147"/>
      <c r="N16" s="146">
        <v>3263</v>
      </c>
      <c r="O16" s="139"/>
      <c r="P16" s="139"/>
      <c r="Q16" s="138">
        <f>SUM(E16:P16)</f>
        <v>56635</v>
      </c>
      <c r="R16" s="139"/>
      <c r="S16" s="140"/>
      <c r="T16" s="141"/>
      <c r="U16" s="142"/>
    </row>
    <row r="17" spans="2:21" ht="18.95" customHeight="1">
      <c r="B17" s="143" t="s">
        <v>344</v>
      </c>
      <c r="C17" s="144"/>
      <c r="D17" s="145"/>
      <c r="E17" s="146">
        <v>6056</v>
      </c>
      <c r="F17" s="139"/>
      <c r="G17" s="147"/>
      <c r="H17" s="146">
        <v>4870</v>
      </c>
      <c r="I17" s="139"/>
      <c r="J17" s="147"/>
      <c r="K17" s="146">
        <v>1129</v>
      </c>
      <c r="L17" s="139"/>
      <c r="M17" s="147"/>
      <c r="N17" s="146">
        <v>796</v>
      </c>
      <c r="O17" s="139"/>
      <c r="P17" s="139"/>
      <c r="Q17" s="138">
        <f>SUM(E17:P17)</f>
        <v>12851</v>
      </c>
      <c r="R17" s="139"/>
      <c r="S17" s="140"/>
      <c r="T17" s="141"/>
      <c r="U17" s="142"/>
    </row>
    <row r="18" spans="2:21" ht="18.95" customHeight="1">
      <c r="B18" s="143" t="s">
        <v>346</v>
      </c>
      <c r="C18" s="144"/>
      <c r="D18" s="145"/>
      <c r="E18" s="146">
        <v>2892</v>
      </c>
      <c r="F18" s="139"/>
      <c r="G18" s="147"/>
      <c r="H18" s="146">
        <v>2423</v>
      </c>
      <c r="I18" s="139"/>
      <c r="J18" s="147"/>
      <c r="K18" s="146">
        <v>548</v>
      </c>
      <c r="L18" s="139"/>
      <c r="M18" s="147"/>
      <c r="N18" s="146">
        <v>356</v>
      </c>
      <c r="O18" s="139"/>
      <c r="P18" s="139"/>
      <c r="Q18" s="138">
        <f>SUM(E18:P18)</f>
        <v>6219</v>
      </c>
      <c r="R18" s="139"/>
      <c r="S18" s="140"/>
      <c r="T18" s="141"/>
      <c r="U18" s="142"/>
    </row>
    <row r="19" spans="2:21" ht="18.95" customHeight="1">
      <c r="B19" s="143" t="s">
        <v>345</v>
      </c>
      <c r="C19" s="144"/>
      <c r="D19" s="145"/>
      <c r="E19" s="146">
        <v>4115</v>
      </c>
      <c r="F19" s="139"/>
      <c r="G19" s="147"/>
      <c r="H19" s="146">
        <v>4250</v>
      </c>
      <c r="I19" s="139"/>
      <c r="J19" s="147"/>
      <c r="K19" s="146">
        <v>961</v>
      </c>
      <c r="L19" s="139"/>
      <c r="M19" s="147"/>
      <c r="N19" s="146">
        <v>558</v>
      </c>
      <c r="O19" s="139"/>
      <c r="P19" s="139"/>
      <c r="Q19" s="138">
        <f>SUM(E19:P19)</f>
        <v>9884</v>
      </c>
      <c r="R19" s="139"/>
      <c r="S19" s="140"/>
      <c r="T19" s="141"/>
      <c r="U19" s="142"/>
    </row>
    <row r="20" spans="2:21" ht="18.95" customHeight="1">
      <c r="B20" s="156">
        <v>13</v>
      </c>
      <c r="C20" s="157"/>
      <c r="D20" s="158"/>
      <c r="E20" s="153">
        <f>SUM(E21:G24)</f>
        <v>40627</v>
      </c>
      <c r="F20" s="149"/>
      <c r="G20" s="154"/>
      <c r="H20" s="153">
        <f>SUM(H21:J24)</f>
        <v>30873</v>
      </c>
      <c r="I20" s="149"/>
      <c r="J20" s="154"/>
      <c r="K20" s="153">
        <f>SUM(K21:M24)</f>
        <v>7935</v>
      </c>
      <c r="L20" s="149"/>
      <c r="M20" s="154"/>
      <c r="N20" s="153">
        <f>SUM(N21:P24)</f>
        <v>3504</v>
      </c>
      <c r="O20" s="149"/>
      <c r="P20" s="149"/>
      <c r="Q20" s="148">
        <f>SUM(Q21:S24)</f>
        <v>82939</v>
      </c>
      <c r="R20" s="149"/>
      <c r="S20" s="150"/>
      <c r="T20" s="151"/>
      <c r="U20" s="152"/>
    </row>
    <row r="21" spans="2:21" ht="18.95" customHeight="1">
      <c r="B21" s="143" t="s">
        <v>343</v>
      </c>
      <c r="C21" s="144"/>
      <c r="D21" s="145"/>
      <c r="E21" s="146">
        <v>27676</v>
      </c>
      <c r="F21" s="139"/>
      <c r="G21" s="147"/>
      <c r="H21" s="146">
        <v>19565</v>
      </c>
      <c r="I21" s="139"/>
      <c r="J21" s="147"/>
      <c r="K21" s="146">
        <v>5210</v>
      </c>
      <c r="L21" s="139"/>
      <c r="M21" s="147"/>
      <c r="N21" s="146">
        <v>2294</v>
      </c>
      <c r="O21" s="139"/>
      <c r="P21" s="139"/>
      <c r="Q21" s="138">
        <f>SUM(E21:P21)</f>
        <v>54745</v>
      </c>
      <c r="R21" s="139"/>
      <c r="S21" s="140"/>
      <c r="T21" s="141"/>
      <c r="U21" s="142"/>
    </row>
    <row r="22" spans="2:21" ht="18.95" customHeight="1">
      <c r="B22" s="143" t="s">
        <v>344</v>
      </c>
      <c r="C22" s="144"/>
      <c r="D22" s="145"/>
      <c r="E22" s="146">
        <v>6059</v>
      </c>
      <c r="F22" s="139"/>
      <c r="G22" s="147"/>
      <c r="H22" s="146">
        <v>4772</v>
      </c>
      <c r="I22" s="139"/>
      <c r="J22" s="147"/>
      <c r="K22" s="146">
        <v>1181</v>
      </c>
      <c r="L22" s="139"/>
      <c r="M22" s="147"/>
      <c r="N22" s="146">
        <v>568</v>
      </c>
      <c r="O22" s="139"/>
      <c r="P22" s="139"/>
      <c r="Q22" s="138">
        <f>SUM(E22:P22)</f>
        <v>12580</v>
      </c>
      <c r="R22" s="139"/>
      <c r="S22" s="140"/>
      <c r="T22" s="141"/>
      <c r="U22" s="142"/>
    </row>
    <row r="23" spans="2:21" ht="18.95" customHeight="1">
      <c r="B23" s="143" t="s">
        <v>346</v>
      </c>
      <c r="C23" s="144"/>
      <c r="D23" s="145"/>
      <c r="E23" s="146">
        <v>2810</v>
      </c>
      <c r="F23" s="139"/>
      <c r="G23" s="147"/>
      <c r="H23" s="146">
        <v>2363</v>
      </c>
      <c r="I23" s="139"/>
      <c r="J23" s="147"/>
      <c r="K23" s="146">
        <v>569</v>
      </c>
      <c r="L23" s="139"/>
      <c r="M23" s="147"/>
      <c r="N23" s="146">
        <v>221</v>
      </c>
      <c r="O23" s="139"/>
      <c r="P23" s="139"/>
      <c r="Q23" s="138">
        <f>SUM(E23:P23)</f>
        <v>5963</v>
      </c>
      <c r="R23" s="139"/>
      <c r="S23" s="140"/>
      <c r="T23" s="141"/>
      <c r="U23" s="142"/>
    </row>
    <row r="24" spans="2:21" ht="18.95" customHeight="1">
      <c r="B24" s="143" t="s">
        <v>345</v>
      </c>
      <c r="C24" s="144"/>
      <c r="D24" s="145"/>
      <c r="E24" s="146">
        <v>4082</v>
      </c>
      <c r="F24" s="139"/>
      <c r="G24" s="147"/>
      <c r="H24" s="146">
        <v>4173</v>
      </c>
      <c r="I24" s="139"/>
      <c r="J24" s="147"/>
      <c r="K24" s="146">
        <v>975</v>
      </c>
      <c r="L24" s="139"/>
      <c r="M24" s="147"/>
      <c r="N24" s="146">
        <v>421</v>
      </c>
      <c r="O24" s="139"/>
      <c r="P24" s="139"/>
      <c r="Q24" s="138">
        <f>SUM(E24:P24)</f>
        <v>9651</v>
      </c>
      <c r="R24" s="139"/>
      <c r="S24" s="140"/>
      <c r="T24" s="141"/>
      <c r="U24" s="142"/>
    </row>
    <row r="25" spans="2:21" ht="18.95" customHeight="1">
      <c r="B25" s="156">
        <v>12</v>
      </c>
      <c r="C25" s="157"/>
      <c r="D25" s="158"/>
      <c r="E25" s="153">
        <f>SUM(E26:G29)</f>
        <v>40354</v>
      </c>
      <c r="F25" s="149"/>
      <c r="G25" s="154"/>
      <c r="H25" s="153">
        <f>SUM(H26:J29)</f>
        <v>29848</v>
      </c>
      <c r="I25" s="149"/>
      <c r="J25" s="154"/>
      <c r="K25" s="153">
        <f>SUM(K26:M29)</f>
        <v>8192</v>
      </c>
      <c r="L25" s="149"/>
      <c r="M25" s="154"/>
      <c r="N25" s="153">
        <f>SUM(N26:P29)</f>
        <v>3438</v>
      </c>
      <c r="O25" s="149"/>
      <c r="P25" s="149"/>
      <c r="Q25" s="148">
        <f>SUM(Q26:S29)</f>
        <v>81832</v>
      </c>
      <c r="R25" s="149"/>
      <c r="S25" s="150"/>
      <c r="T25" s="151"/>
      <c r="U25" s="152"/>
    </row>
    <row r="26" spans="2:21" ht="18.95" customHeight="1">
      <c r="B26" s="143" t="s">
        <v>343</v>
      </c>
      <c r="C26" s="144"/>
      <c r="D26" s="145"/>
      <c r="E26" s="146">
        <v>27357</v>
      </c>
      <c r="F26" s="139"/>
      <c r="G26" s="147"/>
      <c r="H26" s="146">
        <v>18804</v>
      </c>
      <c r="I26" s="139"/>
      <c r="J26" s="147"/>
      <c r="K26" s="146">
        <v>5397</v>
      </c>
      <c r="L26" s="139"/>
      <c r="M26" s="147"/>
      <c r="N26" s="146">
        <v>2253</v>
      </c>
      <c r="O26" s="139"/>
      <c r="P26" s="139"/>
      <c r="Q26" s="138">
        <f>SUM(E26:P26)</f>
        <v>53811</v>
      </c>
      <c r="R26" s="139"/>
      <c r="S26" s="140"/>
      <c r="T26" s="141"/>
      <c r="U26" s="142"/>
    </row>
    <row r="27" spans="2:21" ht="18.95" customHeight="1">
      <c r="B27" s="143" t="s">
        <v>344</v>
      </c>
      <c r="C27" s="144"/>
      <c r="D27" s="145"/>
      <c r="E27" s="146">
        <v>6087</v>
      </c>
      <c r="F27" s="139"/>
      <c r="G27" s="147"/>
      <c r="H27" s="146">
        <v>4610</v>
      </c>
      <c r="I27" s="139"/>
      <c r="J27" s="147"/>
      <c r="K27" s="146">
        <v>1221</v>
      </c>
      <c r="L27" s="139"/>
      <c r="M27" s="147"/>
      <c r="N27" s="146">
        <v>560</v>
      </c>
      <c r="O27" s="139"/>
      <c r="P27" s="139"/>
      <c r="Q27" s="138">
        <f>SUM(E27:P27)</f>
        <v>12478</v>
      </c>
      <c r="R27" s="139"/>
      <c r="S27" s="140"/>
      <c r="T27" s="141"/>
      <c r="U27" s="142"/>
    </row>
    <row r="28" spans="2:21" ht="18.95" customHeight="1">
      <c r="B28" s="143" t="s">
        <v>346</v>
      </c>
      <c r="C28" s="144"/>
      <c r="D28" s="145"/>
      <c r="E28" s="146">
        <v>2789</v>
      </c>
      <c r="F28" s="139"/>
      <c r="G28" s="147"/>
      <c r="H28" s="146">
        <v>2312</v>
      </c>
      <c r="I28" s="139"/>
      <c r="J28" s="147"/>
      <c r="K28" s="146">
        <v>586</v>
      </c>
      <c r="L28" s="139"/>
      <c r="M28" s="147"/>
      <c r="N28" s="146">
        <v>208</v>
      </c>
      <c r="O28" s="139"/>
      <c r="P28" s="139"/>
      <c r="Q28" s="138">
        <f>SUM(E28:P28)</f>
        <v>5895</v>
      </c>
      <c r="R28" s="139"/>
      <c r="S28" s="140"/>
      <c r="T28" s="141"/>
      <c r="U28" s="142"/>
    </row>
    <row r="29" spans="2:21" ht="18.95" customHeight="1">
      <c r="B29" s="143" t="s">
        <v>345</v>
      </c>
      <c r="C29" s="144"/>
      <c r="D29" s="145"/>
      <c r="E29" s="146">
        <v>4121</v>
      </c>
      <c r="F29" s="139"/>
      <c r="G29" s="147"/>
      <c r="H29" s="146">
        <v>4122</v>
      </c>
      <c r="I29" s="139"/>
      <c r="J29" s="147"/>
      <c r="K29" s="146">
        <v>988</v>
      </c>
      <c r="L29" s="139"/>
      <c r="M29" s="147"/>
      <c r="N29" s="146">
        <v>417</v>
      </c>
      <c r="O29" s="139"/>
      <c r="P29" s="139"/>
      <c r="Q29" s="138">
        <f>SUM(E29:P29)</f>
        <v>9648</v>
      </c>
      <c r="R29" s="139"/>
      <c r="S29" s="140"/>
      <c r="T29" s="141"/>
      <c r="U29" s="142"/>
    </row>
    <row r="30" spans="2:21" ht="18.95" customHeight="1">
      <c r="B30" s="156">
        <v>11</v>
      </c>
      <c r="C30" s="157"/>
      <c r="D30" s="158"/>
      <c r="E30" s="153">
        <f>SUM(E31:G34)</f>
        <v>39711</v>
      </c>
      <c r="F30" s="149"/>
      <c r="G30" s="154"/>
      <c r="H30" s="153">
        <f>SUM(H31:J34)</f>
        <v>28911</v>
      </c>
      <c r="I30" s="149"/>
      <c r="J30" s="154"/>
      <c r="K30" s="153">
        <f>SUM(K31:M34)</f>
        <v>8446</v>
      </c>
      <c r="L30" s="149"/>
      <c r="M30" s="154"/>
      <c r="N30" s="153">
        <f>SUM(N31:P34)</f>
        <v>3353</v>
      </c>
      <c r="O30" s="149"/>
      <c r="P30" s="149"/>
      <c r="Q30" s="148">
        <f>SUM(Q31:S34)</f>
        <v>80421</v>
      </c>
      <c r="R30" s="149"/>
      <c r="S30" s="150"/>
      <c r="T30" s="151"/>
      <c r="U30" s="152"/>
    </row>
    <row r="31" spans="2:21" ht="18.95" customHeight="1">
      <c r="B31" s="143" t="s">
        <v>343</v>
      </c>
      <c r="C31" s="144"/>
      <c r="D31" s="145"/>
      <c r="E31" s="146">
        <v>26854</v>
      </c>
      <c r="F31" s="139"/>
      <c r="G31" s="147"/>
      <c r="H31" s="146">
        <v>18212</v>
      </c>
      <c r="I31" s="139"/>
      <c r="J31" s="147"/>
      <c r="K31" s="146">
        <v>5592</v>
      </c>
      <c r="L31" s="139"/>
      <c r="M31" s="147"/>
      <c r="N31" s="146">
        <v>2212</v>
      </c>
      <c r="O31" s="139"/>
      <c r="P31" s="139"/>
      <c r="Q31" s="138">
        <f>SUM(E31:P31)</f>
        <v>52870</v>
      </c>
      <c r="R31" s="139"/>
      <c r="S31" s="140"/>
      <c r="T31" s="141"/>
      <c r="U31" s="142"/>
    </row>
    <row r="32" spans="2:21" ht="18.95" customHeight="1">
      <c r="B32" s="143" t="s">
        <v>344</v>
      </c>
      <c r="C32" s="144"/>
      <c r="D32" s="145"/>
      <c r="E32" s="146">
        <v>6010</v>
      </c>
      <c r="F32" s="139"/>
      <c r="G32" s="147"/>
      <c r="H32" s="146">
        <v>4464</v>
      </c>
      <c r="I32" s="139"/>
      <c r="J32" s="147"/>
      <c r="K32" s="146">
        <v>1248</v>
      </c>
      <c r="L32" s="139"/>
      <c r="M32" s="147"/>
      <c r="N32" s="146">
        <v>542</v>
      </c>
      <c r="O32" s="139"/>
      <c r="P32" s="139"/>
      <c r="Q32" s="138">
        <f>SUM(E32:P32)</f>
        <v>12264</v>
      </c>
      <c r="R32" s="139"/>
      <c r="S32" s="140"/>
      <c r="T32" s="141"/>
      <c r="U32" s="142"/>
    </row>
    <row r="33" spans="2:21" ht="18.95" customHeight="1">
      <c r="B33" s="143" t="s">
        <v>346</v>
      </c>
      <c r="C33" s="144"/>
      <c r="D33" s="145"/>
      <c r="E33" s="146">
        <v>2742</v>
      </c>
      <c r="F33" s="139"/>
      <c r="G33" s="147"/>
      <c r="H33" s="146">
        <v>2227</v>
      </c>
      <c r="I33" s="139"/>
      <c r="J33" s="147"/>
      <c r="K33" s="146">
        <v>598</v>
      </c>
      <c r="L33" s="139"/>
      <c r="M33" s="147"/>
      <c r="N33" s="146">
        <v>193</v>
      </c>
      <c r="O33" s="139"/>
      <c r="P33" s="139"/>
      <c r="Q33" s="138">
        <f>SUM(E33:P33)</f>
        <v>5760</v>
      </c>
      <c r="R33" s="139"/>
      <c r="S33" s="140"/>
      <c r="T33" s="141"/>
      <c r="U33" s="142"/>
    </row>
    <row r="34" spans="2:21" ht="18.95" customHeight="1">
      <c r="B34" s="143" t="s">
        <v>345</v>
      </c>
      <c r="C34" s="144"/>
      <c r="D34" s="145"/>
      <c r="E34" s="146">
        <v>4105</v>
      </c>
      <c r="F34" s="139"/>
      <c r="G34" s="147"/>
      <c r="H34" s="146">
        <v>4008</v>
      </c>
      <c r="I34" s="139"/>
      <c r="J34" s="147"/>
      <c r="K34" s="146">
        <v>1008</v>
      </c>
      <c r="L34" s="139"/>
      <c r="M34" s="147"/>
      <c r="N34" s="146">
        <v>406</v>
      </c>
      <c r="O34" s="139"/>
      <c r="P34" s="139"/>
      <c r="Q34" s="138">
        <f>SUM(E34:P34)</f>
        <v>9527</v>
      </c>
      <c r="R34" s="139"/>
      <c r="S34" s="140"/>
      <c r="T34" s="141"/>
      <c r="U34" s="142"/>
    </row>
    <row r="35" spans="2:21" ht="18.95" customHeight="1">
      <c r="B35" s="156">
        <v>10</v>
      </c>
      <c r="C35" s="157"/>
      <c r="D35" s="158"/>
      <c r="E35" s="153">
        <f>SUM(E36:G39)</f>
        <v>38986</v>
      </c>
      <c r="F35" s="149"/>
      <c r="G35" s="154"/>
      <c r="H35" s="153">
        <f>SUM(H36:J39)</f>
        <v>27951</v>
      </c>
      <c r="I35" s="149"/>
      <c r="J35" s="154"/>
      <c r="K35" s="153">
        <f>SUM(K36:M39)</f>
        <v>8567</v>
      </c>
      <c r="L35" s="149"/>
      <c r="M35" s="154"/>
      <c r="N35" s="153">
        <f>SUM(N36:P39)</f>
        <v>3242</v>
      </c>
      <c r="O35" s="149"/>
      <c r="P35" s="149"/>
      <c r="Q35" s="148">
        <f>SUM(Q36:S39)</f>
        <v>78746</v>
      </c>
      <c r="R35" s="149"/>
      <c r="S35" s="150"/>
      <c r="T35" s="151"/>
      <c r="U35" s="152"/>
    </row>
    <row r="36" spans="2:21" ht="18.95" customHeight="1">
      <c r="B36" s="143" t="s">
        <v>343</v>
      </c>
      <c r="C36" s="144"/>
      <c r="D36" s="145"/>
      <c r="E36" s="146">
        <v>26298</v>
      </c>
      <c r="F36" s="139"/>
      <c r="G36" s="147"/>
      <c r="H36" s="146">
        <v>17493</v>
      </c>
      <c r="I36" s="139"/>
      <c r="J36" s="147"/>
      <c r="K36" s="146">
        <v>5645</v>
      </c>
      <c r="L36" s="139"/>
      <c r="M36" s="147"/>
      <c r="N36" s="146">
        <v>2148</v>
      </c>
      <c r="O36" s="139"/>
      <c r="P36" s="139"/>
      <c r="Q36" s="138">
        <f>SUM(E36:P36)</f>
        <v>51584</v>
      </c>
      <c r="R36" s="139"/>
      <c r="S36" s="140"/>
      <c r="T36" s="141"/>
      <c r="U36" s="142"/>
    </row>
    <row r="37" spans="2:21" ht="18.95" customHeight="1">
      <c r="B37" s="143" t="s">
        <v>344</v>
      </c>
      <c r="C37" s="144"/>
      <c r="D37" s="145"/>
      <c r="E37" s="146">
        <v>5941</v>
      </c>
      <c r="F37" s="139"/>
      <c r="G37" s="147"/>
      <c r="H37" s="146">
        <v>4335</v>
      </c>
      <c r="I37" s="139"/>
      <c r="J37" s="147"/>
      <c r="K37" s="146">
        <v>1268</v>
      </c>
      <c r="L37" s="139"/>
      <c r="M37" s="147"/>
      <c r="N37" s="146">
        <v>526</v>
      </c>
      <c r="O37" s="139"/>
      <c r="P37" s="139"/>
      <c r="Q37" s="138">
        <f>SUM(E37:P37)</f>
        <v>12070</v>
      </c>
      <c r="R37" s="139"/>
      <c r="S37" s="140"/>
      <c r="T37" s="141"/>
      <c r="U37" s="142"/>
    </row>
    <row r="38" spans="2:21" ht="18.95" customHeight="1">
      <c r="B38" s="143" t="s">
        <v>346</v>
      </c>
      <c r="C38" s="144"/>
      <c r="D38" s="145"/>
      <c r="E38" s="146">
        <v>2688</v>
      </c>
      <c r="F38" s="139"/>
      <c r="G38" s="147"/>
      <c r="H38" s="146">
        <v>2168</v>
      </c>
      <c r="I38" s="139"/>
      <c r="J38" s="147"/>
      <c r="K38" s="146">
        <v>618</v>
      </c>
      <c r="L38" s="139"/>
      <c r="M38" s="147"/>
      <c r="N38" s="146">
        <v>195</v>
      </c>
      <c r="O38" s="139"/>
      <c r="P38" s="139"/>
      <c r="Q38" s="138">
        <f>SUM(E38:P38)</f>
        <v>5669</v>
      </c>
      <c r="R38" s="139"/>
      <c r="S38" s="140"/>
      <c r="T38" s="141"/>
      <c r="U38" s="142"/>
    </row>
    <row r="39" spans="2:21" ht="18.95" customHeight="1">
      <c r="B39" s="143" t="s">
        <v>345</v>
      </c>
      <c r="C39" s="144"/>
      <c r="D39" s="145"/>
      <c r="E39" s="146">
        <v>4059</v>
      </c>
      <c r="F39" s="139"/>
      <c r="G39" s="147"/>
      <c r="H39" s="146">
        <v>3955</v>
      </c>
      <c r="I39" s="139"/>
      <c r="J39" s="147"/>
      <c r="K39" s="146">
        <v>1036</v>
      </c>
      <c r="L39" s="139"/>
      <c r="M39" s="147"/>
      <c r="N39" s="146">
        <v>373</v>
      </c>
      <c r="O39" s="139"/>
      <c r="P39" s="139"/>
      <c r="Q39" s="138">
        <f>SUM(E39:P39)</f>
        <v>9423</v>
      </c>
      <c r="R39" s="139"/>
      <c r="S39" s="140"/>
      <c r="T39" s="141"/>
      <c r="U39" s="142"/>
    </row>
    <row r="40" spans="2:21" ht="18.95" customHeight="1">
      <c r="B40" s="156">
        <v>9</v>
      </c>
      <c r="C40" s="157"/>
      <c r="D40" s="158"/>
      <c r="E40" s="153">
        <f>SUM(E41:G44)</f>
        <v>38171</v>
      </c>
      <c r="F40" s="149"/>
      <c r="G40" s="154"/>
      <c r="H40" s="153">
        <f>SUM(H41:J44)</f>
        <v>27326</v>
      </c>
      <c r="I40" s="149"/>
      <c r="J40" s="154"/>
      <c r="K40" s="153">
        <f>SUM(K41:M44)</f>
        <v>8823</v>
      </c>
      <c r="L40" s="149"/>
      <c r="M40" s="154"/>
      <c r="N40" s="153">
        <f>SUM(N41:P44)</f>
        <v>3141</v>
      </c>
      <c r="O40" s="149"/>
      <c r="P40" s="149"/>
      <c r="Q40" s="148">
        <f>SUM(Q41:S44)</f>
        <v>77461</v>
      </c>
      <c r="R40" s="149"/>
      <c r="S40" s="150"/>
      <c r="T40" s="151"/>
      <c r="U40" s="152"/>
    </row>
    <row r="41" spans="2:21" ht="18.95" customHeight="1">
      <c r="B41" s="143" t="s">
        <v>343</v>
      </c>
      <c r="C41" s="144"/>
      <c r="D41" s="145"/>
      <c r="E41" s="146">
        <v>25670</v>
      </c>
      <c r="F41" s="139"/>
      <c r="G41" s="147"/>
      <c r="H41" s="146">
        <v>17115</v>
      </c>
      <c r="I41" s="139"/>
      <c r="J41" s="147"/>
      <c r="K41" s="146">
        <v>5813</v>
      </c>
      <c r="L41" s="139"/>
      <c r="M41" s="147"/>
      <c r="N41" s="146">
        <v>2064</v>
      </c>
      <c r="O41" s="139"/>
      <c r="P41" s="139"/>
      <c r="Q41" s="138">
        <f>SUM(E41:P41)</f>
        <v>50662</v>
      </c>
      <c r="R41" s="139"/>
      <c r="S41" s="140"/>
      <c r="T41" s="141"/>
      <c r="U41" s="142"/>
    </row>
    <row r="42" spans="2:21" ht="18.95" customHeight="1">
      <c r="B42" s="143" t="s">
        <v>344</v>
      </c>
      <c r="C42" s="144"/>
      <c r="D42" s="145"/>
      <c r="E42" s="146">
        <v>5829</v>
      </c>
      <c r="F42" s="139"/>
      <c r="G42" s="147"/>
      <c r="H42" s="146">
        <v>4258</v>
      </c>
      <c r="I42" s="139"/>
      <c r="J42" s="147"/>
      <c r="K42" s="146">
        <v>1317</v>
      </c>
      <c r="L42" s="139"/>
      <c r="M42" s="147"/>
      <c r="N42" s="146">
        <v>508</v>
      </c>
      <c r="O42" s="139"/>
      <c r="P42" s="139"/>
      <c r="Q42" s="138">
        <f>SUM(E42:P42)</f>
        <v>11912</v>
      </c>
      <c r="R42" s="139"/>
      <c r="S42" s="140"/>
      <c r="T42" s="141"/>
      <c r="U42" s="142"/>
    </row>
    <row r="43" spans="2:21" ht="18.95" customHeight="1">
      <c r="B43" s="143" t="s">
        <v>346</v>
      </c>
      <c r="C43" s="144"/>
      <c r="D43" s="145"/>
      <c r="E43" s="146">
        <v>2649</v>
      </c>
      <c r="F43" s="139"/>
      <c r="G43" s="147"/>
      <c r="H43" s="146">
        <v>2093</v>
      </c>
      <c r="I43" s="139"/>
      <c r="J43" s="147"/>
      <c r="K43" s="146">
        <v>639</v>
      </c>
      <c r="L43" s="139"/>
      <c r="M43" s="147"/>
      <c r="N43" s="146">
        <v>196</v>
      </c>
      <c r="O43" s="139"/>
      <c r="P43" s="139"/>
      <c r="Q43" s="138">
        <f>SUM(E43:P43)</f>
        <v>5577</v>
      </c>
      <c r="R43" s="139"/>
      <c r="S43" s="140"/>
      <c r="T43" s="141"/>
      <c r="U43" s="142"/>
    </row>
    <row r="44" spans="2:21" ht="18.95" customHeight="1">
      <c r="B44" s="143" t="s">
        <v>345</v>
      </c>
      <c r="C44" s="144"/>
      <c r="D44" s="145"/>
      <c r="E44" s="146">
        <v>4023</v>
      </c>
      <c r="F44" s="139"/>
      <c r="G44" s="147"/>
      <c r="H44" s="146">
        <v>3860</v>
      </c>
      <c r="I44" s="139"/>
      <c r="J44" s="147"/>
      <c r="K44" s="146">
        <v>1054</v>
      </c>
      <c r="L44" s="139"/>
      <c r="M44" s="147"/>
      <c r="N44" s="146">
        <v>373</v>
      </c>
      <c r="O44" s="139"/>
      <c r="P44" s="139"/>
      <c r="Q44" s="138">
        <f>SUM(E44:P44)</f>
        <v>9310</v>
      </c>
      <c r="R44" s="139"/>
      <c r="S44" s="140"/>
      <c r="T44" s="141"/>
      <c r="U44" s="142"/>
    </row>
  </sheetData>
  <mergeCells count="302"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H5:J5"/>
    <mergeCell ref="Q3:S3"/>
    <mergeCell ref="T3:U3"/>
    <mergeCell ref="Q4:S4"/>
    <mergeCell ref="T4:U4"/>
    <mergeCell ref="Q10:S10"/>
    <mergeCell ref="T10:U10"/>
    <mergeCell ref="Q6:S6"/>
    <mergeCell ref="B2:D2"/>
    <mergeCell ref="E2:G2"/>
    <mergeCell ref="B9:D9"/>
    <mergeCell ref="K9:M9"/>
    <mergeCell ref="K8:M8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N3:P3"/>
    <mergeCell ref="B3:D3"/>
    <mergeCell ref="E3:G3"/>
    <mergeCell ref="B11:D11"/>
    <mergeCell ref="E12:G12"/>
    <mergeCell ref="H12:J12"/>
    <mergeCell ref="E11:G11"/>
    <mergeCell ref="H11:J11"/>
    <mergeCell ref="B10:D10"/>
    <mergeCell ref="E5:G5"/>
    <mergeCell ref="E16:G16"/>
    <mergeCell ref="B12:D12"/>
    <mergeCell ref="B15:D15"/>
    <mergeCell ref="E15:G15"/>
    <mergeCell ref="B5:D5"/>
    <mergeCell ref="K4:M4"/>
    <mergeCell ref="B6:D6"/>
    <mergeCell ref="B4:D4"/>
    <mergeCell ref="E4:G4"/>
    <mergeCell ref="H4:J4"/>
    <mergeCell ref="E7:G7"/>
    <mergeCell ref="K7:M7"/>
    <mergeCell ref="B8:D8"/>
    <mergeCell ref="B7:D7"/>
    <mergeCell ref="E14:G14"/>
    <mergeCell ref="H14:J14"/>
    <mergeCell ref="K13:M13"/>
    <mergeCell ref="K16:M16"/>
    <mergeCell ref="B22:D22"/>
    <mergeCell ref="E22:G22"/>
    <mergeCell ref="K22:M22"/>
    <mergeCell ref="B20:D20"/>
    <mergeCell ref="E20:G2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39:G39"/>
    <mergeCell ref="E18:G18"/>
    <mergeCell ref="B18:D18"/>
    <mergeCell ref="B19:D19"/>
    <mergeCell ref="E19:G19"/>
    <mergeCell ref="B16:D16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H33:J33"/>
    <mergeCell ref="K33:M33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T20:U20"/>
    <mergeCell ref="T25:U25"/>
    <mergeCell ref="T22:U22"/>
    <mergeCell ref="N23:P23"/>
    <mergeCell ref="H16:J16"/>
    <mergeCell ref="N30:P30"/>
    <mergeCell ref="Q30:S30"/>
    <mergeCell ref="E8:G8"/>
    <mergeCell ref="H8:J8"/>
    <mergeCell ref="H15:J15"/>
    <mergeCell ref="K15:M15"/>
    <mergeCell ref="N15:P15"/>
    <mergeCell ref="Q15:S15"/>
    <mergeCell ref="B13:D13"/>
    <mergeCell ref="N8:P8"/>
    <mergeCell ref="E9:G9"/>
    <mergeCell ref="H9:J9"/>
    <mergeCell ref="H6:J6"/>
    <mergeCell ref="K6:M6"/>
    <mergeCell ref="N6:P6"/>
    <mergeCell ref="N12:P12"/>
    <mergeCell ref="Q12:S12"/>
    <mergeCell ref="K11:M11"/>
    <mergeCell ref="N11:P11"/>
    <mergeCell ref="Q11:S11"/>
    <mergeCell ref="N9:P9"/>
    <mergeCell ref="Q9:S9"/>
    <mergeCell ref="Q7:S7"/>
    <mergeCell ref="K12:M12"/>
    <mergeCell ref="H7:J7"/>
    <mergeCell ref="N7:P7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4:M14"/>
    <mergeCell ref="N14:P14"/>
    <mergeCell ref="Q14:S14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H20:J20"/>
    <mergeCell ref="K20:M20"/>
    <mergeCell ref="H23:J23"/>
    <mergeCell ref="K23:M23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30:U30"/>
    <mergeCell ref="H30:J30"/>
    <mergeCell ref="K30:M30"/>
    <mergeCell ref="B30:D30"/>
    <mergeCell ref="E30:G30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5:P35"/>
    <mergeCell ref="Q35:S35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N37:P37"/>
    <mergeCell ref="Q37:S37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K42:M42"/>
    <mergeCell ref="N42:P42"/>
    <mergeCell ref="Q42:S42"/>
    <mergeCell ref="T42:U42"/>
    <mergeCell ref="B41:D41"/>
    <mergeCell ref="E41:G41"/>
    <mergeCell ref="H41:J41"/>
    <mergeCell ref="H42:J42"/>
    <mergeCell ref="B42:D42"/>
    <mergeCell ref="E42:G42"/>
    <mergeCell ref="T40:U40"/>
    <mergeCell ref="H40:J40"/>
    <mergeCell ref="K40:M40"/>
    <mergeCell ref="N40:P40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</mergeCells>
  <phoneticPr fontId="2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/>
    <row r="2" spans="1:7" ht="40.5">
      <c r="A2" s="44" t="s">
        <v>271</v>
      </c>
      <c r="B2" s="44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>
      <c r="E168" s="25"/>
    </row>
  </sheetData>
  <autoFilter ref="A2:F167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/>
    <row r="2" spans="1:7" ht="40.5">
      <c r="A2" s="44" t="s">
        <v>271</v>
      </c>
      <c r="B2" s="44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>
      <c r="E168" s="25"/>
    </row>
  </sheetData>
  <autoFilter ref="A2:F167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JWS0290</dc:creator>
  <cp:lastModifiedBy>Administrator</cp:lastModifiedBy>
  <cp:lastPrinted>2021-10-21T08:13:13Z</cp:lastPrinted>
  <dcterms:created xsi:type="dcterms:W3CDTF">2006-01-26T04:49:49Z</dcterms:created>
  <dcterms:modified xsi:type="dcterms:W3CDTF">2021-10-21T08:13:22Z</dcterms:modified>
</cp:coreProperties>
</file>