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新しいフォルダー\"/>
    </mc:Choice>
  </mc:AlternateContent>
  <xr:revisionPtr revIDLastSave="0" documentId="13_ncr:1_{0E7E18F0-8AE4-40C0-B564-B8BB43E6BFCD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R4" sheetId="17" r:id="rId1"/>
    <sheet name="比較" sheetId="14" r:id="rId2"/>
  </sheets>
  <definedNames>
    <definedName name="_xlnm.Print_Area" localSheetId="1">比較!$A$1:$J$33</definedName>
  </definedNames>
  <calcPr calcId="191029"/>
</workbook>
</file>

<file path=xl/calcChain.xml><?xml version="1.0" encoding="utf-8"?>
<calcChain xmlns="http://schemas.openxmlformats.org/spreadsheetml/2006/main">
  <c r="C10" i="17" l="1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9" i="17"/>
  <c r="O31" i="17"/>
  <c r="N31" i="17"/>
  <c r="K31" i="17"/>
  <c r="J31" i="17"/>
  <c r="H31" i="17"/>
  <c r="G31" i="17"/>
  <c r="E31" i="17"/>
  <c r="D31" i="17"/>
  <c r="P26" i="17"/>
  <c r="L23" i="17"/>
  <c r="P10" i="17" l="1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7" i="17"/>
  <c r="P28" i="17"/>
  <c r="P29" i="17"/>
  <c r="P30" i="17"/>
  <c r="P31" i="17"/>
  <c r="P9" i="17"/>
  <c r="M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4" i="17"/>
  <c r="L25" i="17"/>
  <c r="L26" i="17"/>
  <c r="L27" i="17"/>
  <c r="L28" i="17"/>
  <c r="L29" i="17"/>
  <c r="L30" i="17"/>
  <c r="L31" i="17"/>
  <c r="L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9" i="17"/>
  <c r="F10" i="17"/>
  <c r="F11" i="17"/>
  <c r="F12" i="17"/>
  <c r="M12" i="17" s="1"/>
  <c r="F13" i="17"/>
  <c r="M13" i="17" s="1"/>
  <c r="F14" i="17"/>
  <c r="M14" i="17" s="1"/>
  <c r="F15" i="17"/>
  <c r="M15" i="17" s="1"/>
  <c r="F16" i="17"/>
  <c r="M16" i="17" s="1"/>
  <c r="F17" i="17"/>
  <c r="M17" i="17" s="1"/>
  <c r="F18" i="17"/>
  <c r="M18" i="17" s="1"/>
  <c r="F19" i="17"/>
  <c r="M19" i="17" s="1"/>
  <c r="F20" i="17"/>
  <c r="M20" i="17" s="1"/>
  <c r="F21" i="17"/>
  <c r="M21" i="17" s="1"/>
  <c r="F22" i="17"/>
  <c r="M22" i="17" s="1"/>
  <c r="F23" i="17"/>
  <c r="M23" i="17" s="1"/>
  <c r="F24" i="17"/>
  <c r="M24" i="17" s="1"/>
  <c r="F25" i="17"/>
  <c r="M25" i="17" s="1"/>
  <c r="F26" i="17"/>
  <c r="M26" i="17" s="1"/>
  <c r="F27" i="17"/>
  <c r="M27" i="17" s="1"/>
  <c r="F28" i="17"/>
  <c r="M28" i="17" s="1"/>
  <c r="F29" i="17"/>
  <c r="M29" i="17" s="1"/>
  <c r="F30" i="17"/>
  <c r="M30" i="17" s="1"/>
  <c r="F31" i="17"/>
  <c r="M31" i="17" s="1"/>
  <c r="F9" i="17"/>
  <c r="M11" i="17" l="1"/>
  <c r="M10" i="17"/>
</calcChain>
</file>

<file path=xl/sharedStrings.xml><?xml version="1.0" encoding="utf-8"?>
<sst xmlns="http://schemas.openxmlformats.org/spreadsheetml/2006/main" count="88" uniqueCount="53">
  <si>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</si>
  <si>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</si>
  <si>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</si>
  <si>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</si>
  <si>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</si>
  <si>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</si>
  <si>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</si>
  <si>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</si>
  <si>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</si>
  <si>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</si>
  <si>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</si>
  <si>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</si>
  <si>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</si>
  <si>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</si>
  <si>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</si>
  <si>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</si>
  <si>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</si>
  <si>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</si>
  <si>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</si>
  <si>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</si>
  <si>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</si>
  <si>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</si>
  <si>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</si>
  <si>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</si>
  <si>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</si>
  <si>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窯業</t>
    <rPh sb="0" eb="1">
      <t>カマ</t>
    </rPh>
    <rPh sb="1" eb="2">
      <t>ギョウ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</si>
  <si>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</si>
  <si>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</si>
  <si>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10-5 佐久市の製造業中分類別従業者数一覧表（従業者数４人以上の事業所）</t>
    <rPh sb="4" eb="7">
      <t>サクシ</t>
    </rPh>
    <rPh sb="8" eb="11">
      <t>セイゾウギョウ</t>
    </rPh>
    <rPh sb="11" eb="12">
      <t>ナカ</t>
    </rPh>
    <rPh sb="12" eb="14">
      <t>ブンルイ</t>
    </rPh>
    <rPh sb="14" eb="15">
      <t>ベツ</t>
    </rPh>
    <rPh sb="15" eb="16">
      <t>ジュウ</t>
    </rPh>
    <rPh sb="16" eb="19">
      <t>ギョウシャスウ</t>
    </rPh>
    <rPh sb="19" eb="21">
      <t>イチラン</t>
    </rPh>
    <rPh sb="21" eb="22">
      <t>ヒョウ</t>
    </rPh>
    <rPh sb="23" eb="24">
      <t>ジュウ</t>
    </rPh>
    <rPh sb="24" eb="27">
      <t>ギョウシャスウ</t>
    </rPh>
    <rPh sb="28" eb="31">
      <t>ニンイジョウ</t>
    </rPh>
    <rPh sb="32" eb="35">
      <t>ジギョウショ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</si>
  <si>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</si>
  <si>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うち送出者（別経営の事業所へ出向または派遣している人）</t>
    <rPh sb="1" eb="3">
      <t>ソウシュツ</t>
    </rPh>
    <rPh sb="3" eb="4">
      <t>シャ</t>
    </rPh>
    <rPh sb="6" eb="7">
      <t>ベツ</t>
    </rPh>
    <rPh sb="7" eb="9">
      <t>ケイエイ</t>
    </rPh>
    <rPh sb="10" eb="13">
      <t>ジギョウショ</t>
    </rPh>
    <rPh sb="14" eb="16">
      <t>シュッコウ</t>
    </rPh>
    <rPh sb="19" eb="21">
      <t>ハケン</t>
    </rPh>
    <rPh sb="25" eb="26">
      <t>ヒト</t>
    </rPh>
    <phoneticPr fontId="2"/>
  </si>
  <si>
    <t>ﾌﾟﾗｽﾁｯｸ</t>
    <phoneticPr fontId="2"/>
  </si>
  <si>
    <t>皮革</t>
    <rPh sb="0" eb="1">
      <t>カワ</t>
    </rPh>
    <rPh sb="1" eb="2">
      <t>カク</t>
    </rPh>
    <phoneticPr fontId="2"/>
  </si>
  <si>
    <t>非鉄</t>
    <rPh sb="0" eb="1">
      <t>ヒ</t>
    </rPh>
    <rPh sb="1" eb="2">
      <t>テツ</t>
    </rPh>
    <phoneticPr fontId="2"/>
  </si>
  <si>
    <t>輸送</t>
    <rPh sb="0" eb="2">
      <t>ユソウ</t>
    </rPh>
    <phoneticPr fontId="2"/>
  </si>
  <si>
    <t>紙・パルプ</t>
    <rPh sb="0" eb="1">
      <t>カミ</t>
    </rPh>
    <phoneticPr fontId="2"/>
  </si>
  <si>
    <t>はん用機械</t>
    <rPh sb="2" eb="3">
      <t>ヨウ</t>
    </rPh>
    <rPh sb="3" eb="5">
      <t>キカイ</t>
    </rPh>
    <phoneticPr fontId="2"/>
  </si>
  <si>
    <t>電気</t>
    <rPh sb="0" eb="2">
      <t>デンキ</t>
    </rPh>
    <phoneticPr fontId="2"/>
  </si>
  <si>
    <t>正社員、正社員等</t>
    <phoneticPr fontId="2"/>
  </si>
  <si>
    <t>ﾊﾟｰﾄ・ｱﾙﾊﾞｲﾄ等</t>
    <phoneticPr fontId="2"/>
  </si>
  <si>
    <t>出向・派遣受入者</t>
    <phoneticPr fontId="2"/>
  </si>
  <si>
    <t>ﾌﾟﾗｽﾁｯｸ</t>
    <phoneticPr fontId="2"/>
  </si>
  <si>
    <t>令和2年</t>
    <rPh sb="0" eb="1">
      <t>レイ</t>
    </rPh>
    <rPh sb="1" eb="2">
      <t>カズ</t>
    </rPh>
    <rPh sb="3" eb="4">
      <t>ネン</t>
    </rPh>
    <phoneticPr fontId="2"/>
  </si>
  <si>
    <t>（令和４年（2022年）経済構造実態調査（製造業事業所調査）結果より）</t>
    <rPh sb="1" eb="3">
      <t>レイワ</t>
    </rPh>
    <rPh sb="4" eb="5">
      <t>ネン</t>
    </rPh>
    <rPh sb="10" eb="11">
      <t>ネン</t>
    </rPh>
    <rPh sb="12" eb="14">
      <t>ケイザイ</t>
    </rPh>
    <rPh sb="14" eb="16">
      <t>コウゾウ</t>
    </rPh>
    <rPh sb="16" eb="18">
      <t>ジッタイ</t>
    </rPh>
    <rPh sb="18" eb="20">
      <t>チョウサ</t>
    </rPh>
    <rPh sb="21" eb="29">
      <t>セイゾウギョウジギョウショチョウサ</t>
    </rPh>
    <rPh sb="30" eb="32">
      <t>ケッカ</t>
    </rPh>
    <phoneticPr fontId="2"/>
  </si>
  <si>
    <t>注）総務省・経済産業省「2022年経済構造実態調査（製造業事業所調査）」の確報結果の調査票情報を佐久市が独自集計したものである。</t>
    <rPh sb="0" eb="1">
      <t>チュウ</t>
    </rPh>
    <rPh sb="2" eb="5">
      <t>ソウムショウ</t>
    </rPh>
    <rPh sb="6" eb="8">
      <t>ケイザイ</t>
    </rPh>
    <rPh sb="8" eb="11">
      <t>サンギョウショウ</t>
    </rPh>
    <rPh sb="16" eb="17">
      <t>ガンネン</t>
    </rPh>
    <rPh sb="17" eb="23">
      <t>ケイザイコウゾウジッタイ</t>
    </rPh>
    <rPh sb="23" eb="25">
      <t>チョウサ</t>
    </rPh>
    <rPh sb="26" eb="34">
      <t>セイゾウギョウジギョウショチョウサ</t>
    </rPh>
    <rPh sb="37" eb="39">
      <t>カクホウ</t>
    </rPh>
    <rPh sb="39" eb="41">
      <t>ケッカ</t>
    </rPh>
    <rPh sb="42" eb="45">
      <t>チョウサヒョウ</t>
    </rPh>
    <rPh sb="45" eb="47">
      <t>ジョウホウ</t>
    </rPh>
    <rPh sb="48" eb="51">
      <t>サクシ</t>
    </rPh>
    <rPh sb="52" eb="54">
      <t>ドクジ</t>
    </rPh>
    <rPh sb="54" eb="56">
      <t>シュウケイ</t>
    </rPh>
    <phoneticPr fontId="2"/>
  </si>
  <si>
    <t>令和4年</t>
    <rPh sb="0" eb="2">
      <t>レイワ</t>
    </rPh>
    <rPh sb="3" eb="4">
      <t>ネン</t>
    </rPh>
    <phoneticPr fontId="2"/>
  </si>
  <si>
    <t>資料：工業統計調査、経済構造実態調査（製造業事業所調査）</t>
    <rPh sb="10" eb="16">
      <t>ケイザイコウゾウジッタイ</t>
    </rPh>
    <rPh sb="16" eb="18">
      <t>チョウサ</t>
    </rPh>
    <rPh sb="19" eb="27">
      <t>セイゾウギョウジギョウショチョウサ</t>
    </rPh>
    <phoneticPr fontId="2"/>
  </si>
  <si>
    <t>注）総務省・経済産業省「2020年工業統計調査・2022年経済構造実態調査（製造業事業所調査）」</t>
    <rPh sb="0" eb="1">
      <t>チュウ</t>
    </rPh>
    <rPh sb="2" eb="5">
      <t>ソウムショウ</t>
    </rPh>
    <rPh sb="6" eb="8">
      <t>ケイザイ</t>
    </rPh>
    <rPh sb="8" eb="11">
      <t>サンギョウショウ</t>
    </rPh>
    <rPh sb="16" eb="17">
      <t>ネン</t>
    </rPh>
    <rPh sb="17" eb="19">
      <t>コウギョウ</t>
    </rPh>
    <rPh sb="19" eb="21">
      <t>トウケイ</t>
    </rPh>
    <rPh sb="21" eb="23">
      <t>チョウサ</t>
    </rPh>
    <rPh sb="28" eb="29">
      <t>ネン</t>
    </rPh>
    <rPh sb="29" eb="37">
      <t>ケイザイコウゾウジッタイチョウサ</t>
    </rPh>
    <rPh sb="38" eb="46">
      <t>セイゾウギョウジギョウショチョウサ</t>
    </rPh>
    <phoneticPr fontId="2"/>
  </si>
  <si>
    <t>　　の（製造業）確報結果の調査票情報を佐久市が独自集計したものである。</t>
    <phoneticPr fontId="2"/>
  </si>
  <si>
    <t>　　工業統計は2020年をもって中止（廃止）、2022年からは経済構造実態調査（製造業事業所調査）</t>
    <rPh sb="2" eb="4">
      <t>コウギョウ</t>
    </rPh>
    <rPh sb="4" eb="6">
      <t>トウケイ</t>
    </rPh>
    <rPh sb="11" eb="12">
      <t>ネン</t>
    </rPh>
    <rPh sb="16" eb="18">
      <t>チュウシ</t>
    </rPh>
    <rPh sb="19" eb="21">
      <t>ハイシ</t>
    </rPh>
    <rPh sb="27" eb="28">
      <t>ネン</t>
    </rPh>
    <rPh sb="31" eb="37">
      <t>ケイザイコウゾウジッタイ</t>
    </rPh>
    <rPh sb="37" eb="39">
      <t>チョウサ</t>
    </rPh>
    <rPh sb="40" eb="48">
      <t>セイゾウギョウジギョウショチョウサ</t>
    </rPh>
    <phoneticPr fontId="2"/>
  </si>
  <si>
    <t>　　の一部として実施されている。</t>
    <rPh sb="8" eb="10">
      <t>ジッシ</t>
    </rPh>
    <phoneticPr fontId="2"/>
  </si>
  <si>
    <t>10-5　佐久市内製造業の中分類別雇用体制別従業者の比較（令和2年と令和4年）（参考）</t>
    <rPh sb="40" eb="42">
      <t>サンコウ</t>
    </rPh>
    <phoneticPr fontId="2"/>
  </si>
  <si>
    <t>　　異なる調査からの結果のため、比較は参考として掲載。</t>
    <rPh sb="2" eb="3">
      <t>コト</t>
    </rPh>
    <rPh sb="5" eb="7">
      <t>チョウサ</t>
    </rPh>
    <rPh sb="10" eb="12">
      <t>ケッカ</t>
    </rPh>
    <rPh sb="16" eb="18">
      <t>ヒカク</t>
    </rPh>
    <rPh sb="19" eb="21">
      <t>サンコウ</t>
    </rPh>
    <rPh sb="24" eb="26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</si>
</sst>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3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38" fontId="3" fillId="0" borderId="12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8" xfId="0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178" fontId="3" fillId="0" borderId="2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178" fontId="3" fillId="0" borderId="10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7" fontId="3" fillId="0" borderId="15" xfId="0" applyNumberFormat="1" applyFont="1" applyBorder="1">
      <alignment vertical="center"/>
    </xf>
    <xf numFmtId="176" fontId="3" fillId="0" borderId="1" xfId="2" applyNumberFormat="1" applyFont="1" applyFill="1" applyBorder="1">
      <alignment vertical="center"/>
    </xf>
    <xf numFmtId="38" fontId="3" fillId="0" borderId="9" xfId="1" applyFont="1" applyBorder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tabSelected="1" view="pageBreakPreview" zoomScale="60" zoomScaleNormal="100" workbookViewId="0">
      <selection activeCell="T38" sqref="T38"/>
    </sheetView>
  </sheetViews>
  <sheetFormatPr defaultColWidth="9" defaultRowHeight="14.25" x14ac:dyDescent="0.15"/>
  <cols>
    <col min="1" max="1" width="4.625" style="3" customWidth="1"/>
    <col min="2" max="2" width="13.875" style="1" bestFit="1" customWidth="1"/>
    <col min="3" max="16" width="6.625" style="1" customWidth="1"/>
    <col min="17" max="16384" width="9" style="1"/>
  </cols>
  <sheetData>
    <row r="1" spans="1:16" ht="20.100000000000001" customHeight="1" x14ac:dyDescent="0.15">
      <c r="A1" s="55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6"/>
      <c r="O1" s="26"/>
      <c r="P1" s="26"/>
    </row>
    <row r="2" spans="1:16" x14ac:dyDescent="0.15">
      <c r="F2" s="57" t="s">
        <v>43</v>
      </c>
      <c r="G2" s="58"/>
      <c r="H2" s="58"/>
      <c r="I2" s="58"/>
      <c r="J2" s="58"/>
      <c r="K2" s="58"/>
      <c r="L2" s="58"/>
      <c r="M2" s="58"/>
      <c r="N2" s="4"/>
      <c r="O2" s="4"/>
      <c r="P2" s="4"/>
    </row>
    <row r="3" spans="1:16" x14ac:dyDescent="0.15"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100000000000001" customHeight="1" x14ac:dyDescent="0.15">
      <c r="A4" s="59" t="s">
        <v>0</v>
      </c>
      <c r="B4" s="60"/>
      <c r="C4" s="65" t="s">
        <v>1</v>
      </c>
      <c r="D4" s="66" t="s">
        <v>2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16" ht="20.100000000000001" customHeight="1" x14ac:dyDescent="0.15">
      <c r="A5" s="61"/>
      <c r="B5" s="62"/>
      <c r="C5" s="65"/>
      <c r="D5" s="66" t="s">
        <v>3</v>
      </c>
      <c r="E5" s="67"/>
      <c r="F5" s="67"/>
      <c r="G5" s="67"/>
      <c r="H5" s="67"/>
      <c r="I5" s="67"/>
      <c r="J5" s="67"/>
      <c r="K5" s="67"/>
      <c r="L5" s="69"/>
      <c r="M5" s="70"/>
      <c r="N5" s="71" t="s">
        <v>30</v>
      </c>
      <c r="O5" s="72"/>
      <c r="P5" s="73"/>
    </row>
    <row r="6" spans="1:16" ht="20.100000000000001" customHeight="1" x14ac:dyDescent="0.15">
      <c r="A6" s="61"/>
      <c r="B6" s="62"/>
      <c r="C6" s="65"/>
      <c r="D6" s="51" t="s">
        <v>4</v>
      </c>
      <c r="E6" s="51"/>
      <c r="F6" s="51"/>
      <c r="G6" s="51"/>
      <c r="H6" s="51"/>
      <c r="I6" s="54"/>
      <c r="J6" s="80" t="s">
        <v>5</v>
      </c>
      <c r="K6" s="81"/>
      <c r="L6" s="82"/>
      <c r="M6" s="83"/>
      <c r="N6" s="74"/>
      <c r="O6" s="75"/>
      <c r="P6" s="76"/>
    </row>
    <row r="7" spans="1:16" ht="20.100000000000001" customHeight="1" x14ac:dyDescent="0.15">
      <c r="A7" s="61"/>
      <c r="B7" s="62"/>
      <c r="C7" s="65"/>
      <c r="D7" s="50" t="s">
        <v>6</v>
      </c>
      <c r="E7" s="51"/>
      <c r="F7" s="52"/>
      <c r="G7" s="53" t="s">
        <v>7</v>
      </c>
      <c r="H7" s="51"/>
      <c r="I7" s="54"/>
      <c r="J7" s="84"/>
      <c r="K7" s="85"/>
      <c r="L7" s="86"/>
      <c r="M7" s="87"/>
      <c r="N7" s="77"/>
      <c r="O7" s="78"/>
      <c r="P7" s="79"/>
    </row>
    <row r="8" spans="1:16" ht="20.100000000000001" customHeight="1" x14ac:dyDescent="0.15">
      <c r="A8" s="63"/>
      <c r="B8" s="64"/>
      <c r="C8" s="65"/>
      <c r="D8" s="18" t="s">
        <v>8</v>
      </c>
      <c r="E8" s="2" t="s">
        <v>9</v>
      </c>
      <c r="F8" s="2" t="s">
        <v>21</v>
      </c>
      <c r="G8" s="2" t="s">
        <v>8</v>
      </c>
      <c r="H8" s="2" t="s">
        <v>9</v>
      </c>
      <c r="I8" s="24" t="s">
        <v>21</v>
      </c>
      <c r="J8" s="11" t="s">
        <v>8</v>
      </c>
      <c r="K8" s="11" t="s">
        <v>9</v>
      </c>
      <c r="L8" s="11" t="s">
        <v>21</v>
      </c>
      <c r="M8" s="11" t="s">
        <v>22</v>
      </c>
      <c r="N8" s="18" t="s">
        <v>8</v>
      </c>
      <c r="O8" s="2" t="s">
        <v>9</v>
      </c>
      <c r="P8" s="17" t="s">
        <v>21</v>
      </c>
    </row>
    <row r="9" spans="1:16" ht="20.100000000000001" customHeight="1" x14ac:dyDescent="0.15">
      <c r="A9" s="14">
        <v>9</v>
      </c>
      <c r="B9" s="15" t="s">
        <v>11</v>
      </c>
      <c r="C9" s="5">
        <f>SUM(F9,I9,L9)-P9</f>
        <v>742</v>
      </c>
      <c r="D9" s="21">
        <v>350</v>
      </c>
      <c r="E9" s="10">
        <v>229</v>
      </c>
      <c r="F9" s="5">
        <f>SUM(D9:E9)</f>
        <v>579</v>
      </c>
      <c r="G9" s="10">
        <v>55</v>
      </c>
      <c r="H9" s="10">
        <v>91</v>
      </c>
      <c r="I9" s="25">
        <f>SUM(G9:H9)</f>
        <v>146</v>
      </c>
      <c r="J9" s="12">
        <v>14</v>
      </c>
      <c r="K9" s="12">
        <v>3</v>
      </c>
      <c r="L9" s="13">
        <f>SUM(J9:K9)</f>
        <v>17</v>
      </c>
      <c r="M9" s="46">
        <f>L9/C9</f>
        <v>2.2911051212938006E-2</v>
      </c>
      <c r="N9" s="27">
        <v>0</v>
      </c>
      <c r="O9" s="27">
        <v>0</v>
      </c>
      <c r="P9" s="27">
        <f>SUM(N9:O9)</f>
        <v>0</v>
      </c>
    </row>
    <row r="10" spans="1:16" ht="20.100000000000001" customHeight="1" x14ac:dyDescent="0.15">
      <c r="A10" s="14">
        <v>10</v>
      </c>
      <c r="B10" s="15" t="s">
        <v>12</v>
      </c>
      <c r="C10" s="5">
        <f t="shared" ref="C10:C31" si="0">SUM(F10,I10,L10)-P10</f>
        <v>182</v>
      </c>
      <c r="D10" s="21">
        <v>88</v>
      </c>
      <c r="E10" s="10">
        <v>39</v>
      </c>
      <c r="F10" s="5">
        <f t="shared" ref="F10:F31" si="1">SUM(D10:E10)</f>
        <v>127</v>
      </c>
      <c r="G10" s="10">
        <v>31</v>
      </c>
      <c r="H10" s="10">
        <v>24</v>
      </c>
      <c r="I10" s="25">
        <f t="shared" ref="I10:I31" si="2">SUM(G10:H10)</f>
        <v>55</v>
      </c>
      <c r="J10" s="12">
        <v>0</v>
      </c>
      <c r="K10" s="12">
        <v>0</v>
      </c>
      <c r="L10" s="13">
        <f t="shared" ref="L10:L31" si="3">SUM(J10:K10)</f>
        <v>0</v>
      </c>
      <c r="M10" s="46">
        <f t="shared" ref="M10:M31" si="4">L10/C10</f>
        <v>0</v>
      </c>
      <c r="N10" s="27">
        <v>0</v>
      </c>
      <c r="O10" s="27">
        <v>0</v>
      </c>
      <c r="P10" s="27">
        <f t="shared" ref="P10:P31" si="5">SUM(N10:O10)</f>
        <v>0</v>
      </c>
    </row>
    <row r="11" spans="1:16" ht="20.100000000000001" customHeight="1" x14ac:dyDescent="0.15">
      <c r="A11" s="14">
        <v>11</v>
      </c>
      <c r="B11" s="15" t="s">
        <v>13</v>
      </c>
      <c r="C11" s="5">
        <f t="shared" si="0"/>
        <v>133</v>
      </c>
      <c r="D11" s="21">
        <v>35</v>
      </c>
      <c r="E11" s="10">
        <v>54</v>
      </c>
      <c r="F11" s="5">
        <f t="shared" si="1"/>
        <v>89</v>
      </c>
      <c r="G11" s="10">
        <v>1</v>
      </c>
      <c r="H11" s="10">
        <v>36</v>
      </c>
      <c r="I11" s="25">
        <f t="shared" si="2"/>
        <v>37</v>
      </c>
      <c r="J11" s="12">
        <v>7</v>
      </c>
      <c r="K11" s="12">
        <v>1</v>
      </c>
      <c r="L11" s="13">
        <f t="shared" si="3"/>
        <v>8</v>
      </c>
      <c r="M11" s="46">
        <f t="shared" si="4"/>
        <v>6.0150375939849621E-2</v>
      </c>
      <c r="N11" s="27">
        <v>1</v>
      </c>
      <c r="O11" s="27">
        <v>0</v>
      </c>
      <c r="P11" s="27">
        <f t="shared" si="5"/>
        <v>1</v>
      </c>
    </row>
    <row r="12" spans="1:16" ht="20.100000000000001" customHeight="1" x14ac:dyDescent="0.15">
      <c r="A12" s="14">
        <v>12</v>
      </c>
      <c r="B12" s="15" t="s">
        <v>27</v>
      </c>
      <c r="C12" s="5">
        <f t="shared" si="0"/>
        <v>83</v>
      </c>
      <c r="D12" s="21">
        <v>54</v>
      </c>
      <c r="E12" s="10">
        <v>15</v>
      </c>
      <c r="F12" s="5">
        <f t="shared" si="1"/>
        <v>69</v>
      </c>
      <c r="G12" s="10">
        <v>13</v>
      </c>
      <c r="H12" s="10">
        <v>1</v>
      </c>
      <c r="I12" s="25">
        <f t="shared" si="2"/>
        <v>14</v>
      </c>
      <c r="J12" s="12">
        <v>0</v>
      </c>
      <c r="K12" s="12">
        <v>0</v>
      </c>
      <c r="L12" s="13">
        <f t="shared" si="3"/>
        <v>0</v>
      </c>
      <c r="M12" s="46">
        <f t="shared" si="4"/>
        <v>0</v>
      </c>
      <c r="N12" s="27">
        <v>0</v>
      </c>
      <c r="O12" s="27">
        <v>0</v>
      </c>
      <c r="P12" s="27">
        <f t="shared" si="5"/>
        <v>0</v>
      </c>
    </row>
    <row r="13" spans="1:16" ht="20.100000000000001" customHeight="1" x14ac:dyDescent="0.15">
      <c r="A13" s="14">
        <v>13</v>
      </c>
      <c r="B13" s="15" t="s">
        <v>14</v>
      </c>
      <c r="C13" s="5">
        <f t="shared" si="0"/>
        <v>23</v>
      </c>
      <c r="D13" s="21">
        <v>14</v>
      </c>
      <c r="E13" s="10">
        <v>7</v>
      </c>
      <c r="F13" s="5">
        <f t="shared" si="1"/>
        <v>21</v>
      </c>
      <c r="G13" s="10">
        <v>0</v>
      </c>
      <c r="H13" s="10">
        <v>0</v>
      </c>
      <c r="I13" s="25">
        <f t="shared" si="2"/>
        <v>0</v>
      </c>
      <c r="J13" s="12">
        <v>2</v>
      </c>
      <c r="K13" s="12">
        <v>0</v>
      </c>
      <c r="L13" s="13">
        <f t="shared" si="3"/>
        <v>2</v>
      </c>
      <c r="M13" s="46">
        <f t="shared" si="4"/>
        <v>8.6956521739130432E-2</v>
      </c>
      <c r="N13" s="27">
        <v>0</v>
      </c>
      <c r="O13" s="27">
        <v>0</v>
      </c>
      <c r="P13" s="27">
        <f t="shared" si="5"/>
        <v>0</v>
      </c>
    </row>
    <row r="14" spans="1:16" ht="20.100000000000001" customHeight="1" x14ac:dyDescent="0.15">
      <c r="A14" s="14">
        <v>14</v>
      </c>
      <c r="B14" s="6" t="s">
        <v>35</v>
      </c>
      <c r="C14" s="5">
        <f t="shared" si="0"/>
        <v>146</v>
      </c>
      <c r="D14" s="21">
        <v>82</v>
      </c>
      <c r="E14" s="10">
        <v>30</v>
      </c>
      <c r="F14" s="5">
        <f t="shared" si="1"/>
        <v>112</v>
      </c>
      <c r="G14" s="10">
        <v>8</v>
      </c>
      <c r="H14" s="10">
        <v>26</v>
      </c>
      <c r="I14" s="25">
        <f t="shared" si="2"/>
        <v>34</v>
      </c>
      <c r="J14" s="12">
        <v>0</v>
      </c>
      <c r="K14" s="12">
        <v>0</v>
      </c>
      <c r="L14" s="13">
        <f t="shared" si="3"/>
        <v>0</v>
      </c>
      <c r="M14" s="46">
        <f t="shared" si="4"/>
        <v>0</v>
      </c>
      <c r="N14" s="27">
        <v>0</v>
      </c>
      <c r="O14" s="27">
        <v>0</v>
      </c>
      <c r="P14" s="27">
        <f t="shared" si="5"/>
        <v>0</v>
      </c>
    </row>
    <row r="15" spans="1:16" ht="20.100000000000001" customHeight="1" x14ac:dyDescent="0.15">
      <c r="A15" s="14">
        <v>15</v>
      </c>
      <c r="B15" s="6" t="s">
        <v>15</v>
      </c>
      <c r="C15" s="5">
        <f t="shared" si="0"/>
        <v>241</v>
      </c>
      <c r="D15" s="21">
        <v>163</v>
      </c>
      <c r="E15" s="10">
        <v>42</v>
      </c>
      <c r="F15" s="5">
        <f t="shared" si="1"/>
        <v>205</v>
      </c>
      <c r="G15" s="10">
        <v>6</v>
      </c>
      <c r="H15" s="10">
        <v>25</v>
      </c>
      <c r="I15" s="25">
        <f t="shared" si="2"/>
        <v>31</v>
      </c>
      <c r="J15" s="12">
        <v>5</v>
      </c>
      <c r="K15" s="12">
        <v>0</v>
      </c>
      <c r="L15" s="13">
        <f t="shared" si="3"/>
        <v>5</v>
      </c>
      <c r="M15" s="46">
        <f t="shared" si="4"/>
        <v>2.0746887966804978E-2</v>
      </c>
      <c r="N15" s="27">
        <v>0</v>
      </c>
      <c r="O15" s="27">
        <v>0</v>
      </c>
      <c r="P15" s="27">
        <f t="shared" si="5"/>
        <v>0</v>
      </c>
    </row>
    <row r="16" spans="1:16" ht="20.100000000000001" customHeight="1" x14ac:dyDescent="0.15">
      <c r="A16" s="14">
        <v>16</v>
      </c>
      <c r="B16" s="6" t="s">
        <v>26</v>
      </c>
      <c r="C16" s="5">
        <f t="shared" si="0"/>
        <v>104</v>
      </c>
      <c r="D16" s="21">
        <v>46</v>
      </c>
      <c r="E16" s="10">
        <v>56</v>
      </c>
      <c r="F16" s="5">
        <f t="shared" si="1"/>
        <v>102</v>
      </c>
      <c r="G16" s="10">
        <v>1</v>
      </c>
      <c r="H16" s="10">
        <v>1</v>
      </c>
      <c r="I16" s="25">
        <f t="shared" si="2"/>
        <v>2</v>
      </c>
      <c r="J16" s="12">
        <v>0</v>
      </c>
      <c r="K16" s="12">
        <v>0</v>
      </c>
      <c r="L16" s="13">
        <f t="shared" si="3"/>
        <v>0</v>
      </c>
      <c r="M16" s="46">
        <f t="shared" si="4"/>
        <v>0</v>
      </c>
      <c r="N16" s="27">
        <v>0</v>
      </c>
      <c r="O16" s="27">
        <v>0</v>
      </c>
      <c r="P16" s="27">
        <f t="shared" si="5"/>
        <v>0</v>
      </c>
    </row>
    <row r="17" spans="1:16" ht="20.100000000000001" customHeight="1" x14ac:dyDescent="0.15">
      <c r="A17" s="14">
        <v>17</v>
      </c>
      <c r="B17" s="6" t="s">
        <v>16</v>
      </c>
      <c r="C17" s="5">
        <f t="shared" si="0"/>
        <v>8</v>
      </c>
      <c r="D17" s="21">
        <v>3</v>
      </c>
      <c r="E17" s="10">
        <v>0</v>
      </c>
      <c r="F17" s="5">
        <f t="shared" si="1"/>
        <v>3</v>
      </c>
      <c r="G17" s="10">
        <v>0</v>
      </c>
      <c r="H17" s="10">
        <v>0</v>
      </c>
      <c r="I17" s="25">
        <f t="shared" si="2"/>
        <v>0</v>
      </c>
      <c r="J17" s="12">
        <v>5</v>
      </c>
      <c r="K17" s="12">
        <v>0</v>
      </c>
      <c r="L17" s="13">
        <f t="shared" si="3"/>
        <v>5</v>
      </c>
      <c r="M17" s="46">
        <f t="shared" si="4"/>
        <v>0.625</v>
      </c>
      <c r="N17" s="27">
        <v>0</v>
      </c>
      <c r="O17" s="27">
        <v>0</v>
      </c>
      <c r="P17" s="27">
        <f t="shared" si="5"/>
        <v>0</v>
      </c>
    </row>
    <row r="18" spans="1:16" ht="20.100000000000001" customHeight="1" x14ac:dyDescent="0.15">
      <c r="A18" s="14">
        <v>18</v>
      </c>
      <c r="B18" s="6" t="s">
        <v>31</v>
      </c>
      <c r="C18" s="5">
        <f t="shared" si="0"/>
        <v>668</v>
      </c>
      <c r="D18" s="21">
        <v>334</v>
      </c>
      <c r="E18" s="10">
        <v>229</v>
      </c>
      <c r="F18" s="5">
        <f t="shared" si="1"/>
        <v>563</v>
      </c>
      <c r="G18" s="10">
        <v>28</v>
      </c>
      <c r="H18" s="10">
        <v>59</v>
      </c>
      <c r="I18" s="25">
        <f t="shared" si="2"/>
        <v>87</v>
      </c>
      <c r="J18" s="12">
        <v>9</v>
      </c>
      <c r="K18" s="12">
        <v>9</v>
      </c>
      <c r="L18" s="13">
        <f t="shared" si="3"/>
        <v>18</v>
      </c>
      <c r="M18" s="46">
        <f t="shared" si="4"/>
        <v>2.6946107784431138E-2</v>
      </c>
      <c r="N18" s="27">
        <v>0</v>
      </c>
      <c r="O18" s="27">
        <v>0</v>
      </c>
      <c r="P18" s="27">
        <f t="shared" si="5"/>
        <v>0</v>
      </c>
    </row>
    <row r="19" spans="1:16" ht="20.100000000000001" customHeight="1" x14ac:dyDescent="0.15">
      <c r="A19" s="14">
        <v>20</v>
      </c>
      <c r="B19" s="6" t="s">
        <v>32</v>
      </c>
      <c r="C19" s="5">
        <f t="shared" si="0"/>
        <v>106</v>
      </c>
      <c r="D19" s="21">
        <v>30</v>
      </c>
      <c r="E19" s="10">
        <v>51</v>
      </c>
      <c r="F19" s="5">
        <f t="shared" si="1"/>
        <v>81</v>
      </c>
      <c r="G19" s="10">
        <v>0</v>
      </c>
      <c r="H19" s="10">
        <v>13</v>
      </c>
      <c r="I19" s="25">
        <f t="shared" si="2"/>
        <v>13</v>
      </c>
      <c r="J19" s="12">
        <v>5</v>
      </c>
      <c r="K19" s="12">
        <v>7</v>
      </c>
      <c r="L19" s="13">
        <f t="shared" si="3"/>
        <v>12</v>
      </c>
      <c r="M19" s="46">
        <f t="shared" si="4"/>
        <v>0.11320754716981132</v>
      </c>
      <c r="N19" s="27">
        <v>0</v>
      </c>
      <c r="O19" s="27">
        <v>0</v>
      </c>
      <c r="P19" s="27">
        <f t="shared" si="5"/>
        <v>0</v>
      </c>
    </row>
    <row r="20" spans="1:16" ht="20.100000000000001" customHeight="1" x14ac:dyDescent="0.15">
      <c r="A20" s="14">
        <v>21</v>
      </c>
      <c r="B20" s="6" t="s">
        <v>25</v>
      </c>
      <c r="C20" s="5">
        <f t="shared" si="0"/>
        <v>157</v>
      </c>
      <c r="D20" s="21">
        <v>52</v>
      </c>
      <c r="E20" s="10">
        <v>11</v>
      </c>
      <c r="F20" s="5">
        <f t="shared" si="1"/>
        <v>63</v>
      </c>
      <c r="G20" s="10">
        <v>8</v>
      </c>
      <c r="H20" s="10">
        <v>0</v>
      </c>
      <c r="I20" s="25">
        <f t="shared" si="2"/>
        <v>8</v>
      </c>
      <c r="J20" s="12">
        <v>86</v>
      </c>
      <c r="K20" s="12">
        <v>0</v>
      </c>
      <c r="L20" s="13">
        <f t="shared" si="3"/>
        <v>86</v>
      </c>
      <c r="M20" s="46">
        <f t="shared" si="4"/>
        <v>0.54777070063694266</v>
      </c>
      <c r="N20" s="27">
        <v>0</v>
      </c>
      <c r="O20" s="27">
        <v>0</v>
      </c>
      <c r="P20" s="27">
        <f t="shared" si="5"/>
        <v>0</v>
      </c>
    </row>
    <row r="21" spans="1:16" ht="20.100000000000001" customHeight="1" x14ac:dyDescent="0.15">
      <c r="A21" s="14">
        <v>23</v>
      </c>
      <c r="B21" s="6" t="s">
        <v>33</v>
      </c>
      <c r="C21" s="5">
        <f t="shared" si="0"/>
        <v>77</v>
      </c>
      <c r="D21" s="21">
        <v>50</v>
      </c>
      <c r="E21" s="10">
        <v>24</v>
      </c>
      <c r="F21" s="5">
        <f t="shared" si="1"/>
        <v>74</v>
      </c>
      <c r="G21" s="10">
        <v>2</v>
      </c>
      <c r="H21" s="10">
        <v>1</v>
      </c>
      <c r="I21" s="25">
        <f t="shared" si="2"/>
        <v>3</v>
      </c>
      <c r="J21" s="12">
        <v>0</v>
      </c>
      <c r="K21" s="12">
        <v>0</v>
      </c>
      <c r="L21" s="13">
        <f t="shared" si="3"/>
        <v>0</v>
      </c>
      <c r="M21" s="46">
        <f t="shared" si="4"/>
        <v>0</v>
      </c>
      <c r="N21" s="27">
        <v>0</v>
      </c>
      <c r="O21" s="27">
        <v>0</v>
      </c>
      <c r="P21" s="27">
        <f t="shared" si="5"/>
        <v>0</v>
      </c>
    </row>
    <row r="22" spans="1:16" ht="20.100000000000001" customHeight="1" x14ac:dyDescent="0.15">
      <c r="A22" s="14">
        <v>24</v>
      </c>
      <c r="B22" s="6" t="s">
        <v>17</v>
      </c>
      <c r="C22" s="5">
        <f t="shared" si="0"/>
        <v>245</v>
      </c>
      <c r="D22" s="21">
        <v>162</v>
      </c>
      <c r="E22" s="10">
        <v>50</v>
      </c>
      <c r="F22" s="5">
        <f t="shared" si="1"/>
        <v>212</v>
      </c>
      <c r="G22" s="10">
        <v>10</v>
      </c>
      <c r="H22" s="10">
        <v>7</v>
      </c>
      <c r="I22" s="25">
        <f t="shared" si="2"/>
        <v>17</v>
      </c>
      <c r="J22" s="12">
        <v>10</v>
      </c>
      <c r="K22" s="12">
        <v>8</v>
      </c>
      <c r="L22" s="13">
        <f t="shared" si="3"/>
        <v>18</v>
      </c>
      <c r="M22" s="46">
        <f t="shared" si="4"/>
        <v>7.3469387755102047E-2</v>
      </c>
      <c r="N22" s="27">
        <v>2</v>
      </c>
      <c r="O22" s="27">
        <v>0</v>
      </c>
      <c r="P22" s="27">
        <f t="shared" si="5"/>
        <v>2</v>
      </c>
    </row>
    <row r="23" spans="1:16" ht="20.100000000000001" customHeight="1" x14ac:dyDescent="0.15">
      <c r="A23" s="14">
        <v>25</v>
      </c>
      <c r="B23" s="6" t="s">
        <v>36</v>
      </c>
      <c r="C23" s="5">
        <f t="shared" si="0"/>
        <v>185</v>
      </c>
      <c r="D23" s="21">
        <v>131</v>
      </c>
      <c r="E23" s="10">
        <v>27</v>
      </c>
      <c r="F23" s="5">
        <f t="shared" si="1"/>
        <v>158</v>
      </c>
      <c r="G23" s="10">
        <v>16</v>
      </c>
      <c r="H23" s="10">
        <v>8</v>
      </c>
      <c r="I23" s="25">
        <f t="shared" si="2"/>
        <v>24</v>
      </c>
      <c r="J23" s="12">
        <v>3</v>
      </c>
      <c r="K23" s="12">
        <v>0</v>
      </c>
      <c r="L23" s="13">
        <f>SUM(J23:K23)</f>
        <v>3</v>
      </c>
      <c r="M23" s="46">
        <f t="shared" si="4"/>
        <v>1.6216216216216217E-2</v>
      </c>
      <c r="N23" s="27">
        <v>0</v>
      </c>
      <c r="O23" s="27">
        <v>0</v>
      </c>
      <c r="P23" s="27">
        <f t="shared" si="5"/>
        <v>0</v>
      </c>
    </row>
    <row r="24" spans="1:16" ht="20.100000000000001" customHeight="1" x14ac:dyDescent="0.15">
      <c r="A24" s="14">
        <v>26</v>
      </c>
      <c r="B24" s="6" t="s">
        <v>24</v>
      </c>
      <c r="C24" s="5">
        <f t="shared" si="0"/>
        <v>1430</v>
      </c>
      <c r="D24" s="21">
        <v>964</v>
      </c>
      <c r="E24" s="10">
        <v>163</v>
      </c>
      <c r="F24" s="5">
        <f t="shared" si="1"/>
        <v>1127</v>
      </c>
      <c r="G24" s="10">
        <v>137</v>
      </c>
      <c r="H24" s="10">
        <v>68</v>
      </c>
      <c r="I24" s="25">
        <f t="shared" si="2"/>
        <v>205</v>
      </c>
      <c r="J24" s="12">
        <v>76</v>
      </c>
      <c r="K24" s="12">
        <v>36</v>
      </c>
      <c r="L24" s="13">
        <f t="shared" si="3"/>
        <v>112</v>
      </c>
      <c r="M24" s="46">
        <f t="shared" si="4"/>
        <v>7.8321678321678329E-2</v>
      </c>
      <c r="N24" s="27">
        <v>13</v>
      </c>
      <c r="O24" s="27">
        <v>1</v>
      </c>
      <c r="P24" s="27">
        <f t="shared" si="5"/>
        <v>14</v>
      </c>
    </row>
    <row r="25" spans="1:16" ht="20.100000000000001" customHeight="1" x14ac:dyDescent="0.15">
      <c r="A25" s="14">
        <v>27</v>
      </c>
      <c r="B25" s="7" t="s">
        <v>23</v>
      </c>
      <c r="C25" s="5">
        <f t="shared" si="0"/>
        <v>331</v>
      </c>
      <c r="D25" s="21">
        <v>185</v>
      </c>
      <c r="E25" s="10">
        <v>125</v>
      </c>
      <c r="F25" s="5">
        <f t="shared" si="1"/>
        <v>310</v>
      </c>
      <c r="G25" s="10">
        <v>9</v>
      </c>
      <c r="H25" s="10">
        <v>12</v>
      </c>
      <c r="I25" s="25">
        <f t="shared" si="2"/>
        <v>21</v>
      </c>
      <c r="J25" s="12">
        <v>0</v>
      </c>
      <c r="K25" s="12">
        <v>0</v>
      </c>
      <c r="L25" s="13">
        <f t="shared" si="3"/>
        <v>0</v>
      </c>
      <c r="M25" s="46">
        <f t="shared" si="4"/>
        <v>0</v>
      </c>
      <c r="N25" s="27">
        <v>0</v>
      </c>
      <c r="O25" s="27">
        <v>0</v>
      </c>
      <c r="P25" s="27">
        <f t="shared" si="5"/>
        <v>0</v>
      </c>
    </row>
    <row r="26" spans="1:16" ht="20.100000000000001" customHeight="1" x14ac:dyDescent="0.15">
      <c r="A26" s="14">
        <v>28</v>
      </c>
      <c r="B26" s="6" t="s">
        <v>19</v>
      </c>
      <c r="C26" s="5">
        <f t="shared" si="0"/>
        <v>1600</v>
      </c>
      <c r="D26" s="21">
        <v>966</v>
      </c>
      <c r="E26" s="10">
        <v>377</v>
      </c>
      <c r="F26" s="5">
        <f t="shared" si="1"/>
        <v>1343</v>
      </c>
      <c r="G26" s="10">
        <v>65</v>
      </c>
      <c r="H26" s="10">
        <v>30</v>
      </c>
      <c r="I26" s="25">
        <f t="shared" si="2"/>
        <v>95</v>
      </c>
      <c r="J26" s="12">
        <v>112</v>
      </c>
      <c r="K26" s="12">
        <v>58</v>
      </c>
      <c r="L26" s="13">
        <f t="shared" si="3"/>
        <v>170</v>
      </c>
      <c r="M26" s="46">
        <f t="shared" si="4"/>
        <v>0.10625</v>
      </c>
      <c r="N26" s="27">
        <v>7</v>
      </c>
      <c r="O26" s="27">
        <v>1</v>
      </c>
      <c r="P26" s="27">
        <f t="shared" si="5"/>
        <v>8</v>
      </c>
    </row>
    <row r="27" spans="1:16" ht="20.100000000000001" customHeight="1" x14ac:dyDescent="0.15">
      <c r="A27" s="14">
        <v>29</v>
      </c>
      <c r="B27" s="6" t="s">
        <v>37</v>
      </c>
      <c r="C27" s="5">
        <f t="shared" si="0"/>
        <v>668</v>
      </c>
      <c r="D27" s="21">
        <v>341</v>
      </c>
      <c r="E27" s="10">
        <v>233</v>
      </c>
      <c r="F27" s="5">
        <f t="shared" si="1"/>
        <v>574</v>
      </c>
      <c r="G27" s="10">
        <v>35</v>
      </c>
      <c r="H27" s="10">
        <v>24</v>
      </c>
      <c r="I27" s="25">
        <f t="shared" si="2"/>
        <v>59</v>
      </c>
      <c r="J27" s="12">
        <v>26</v>
      </c>
      <c r="K27" s="12">
        <v>14</v>
      </c>
      <c r="L27" s="13">
        <f t="shared" si="3"/>
        <v>40</v>
      </c>
      <c r="M27" s="46">
        <f t="shared" si="4"/>
        <v>5.9880239520958084E-2</v>
      </c>
      <c r="N27" s="27">
        <v>1</v>
      </c>
      <c r="O27" s="27">
        <v>4</v>
      </c>
      <c r="P27" s="27">
        <f t="shared" si="5"/>
        <v>5</v>
      </c>
    </row>
    <row r="28" spans="1:16" ht="20.100000000000001" customHeight="1" x14ac:dyDescent="0.15">
      <c r="A28" s="14">
        <v>30</v>
      </c>
      <c r="B28" s="6" t="s">
        <v>18</v>
      </c>
      <c r="C28" s="5">
        <f t="shared" si="0"/>
        <v>339</v>
      </c>
      <c r="D28" s="21">
        <v>230</v>
      </c>
      <c r="E28" s="10">
        <v>80</v>
      </c>
      <c r="F28" s="5">
        <f t="shared" si="1"/>
        <v>310</v>
      </c>
      <c r="G28" s="10">
        <v>23</v>
      </c>
      <c r="H28" s="10">
        <v>3</v>
      </c>
      <c r="I28" s="25">
        <f t="shared" si="2"/>
        <v>26</v>
      </c>
      <c r="J28" s="12">
        <v>2</v>
      </c>
      <c r="K28" s="12">
        <v>1</v>
      </c>
      <c r="L28" s="13">
        <f t="shared" si="3"/>
        <v>3</v>
      </c>
      <c r="M28" s="46">
        <f t="shared" si="4"/>
        <v>8.8495575221238937E-3</v>
      </c>
      <c r="N28" s="27">
        <v>0</v>
      </c>
      <c r="O28" s="27">
        <v>0</v>
      </c>
      <c r="P28" s="27">
        <f t="shared" si="5"/>
        <v>0</v>
      </c>
    </row>
    <row r="29" spans="1:16" ht="20.100000000000001" customHeight="1" x14ac:dyDescent="0.15">
      <c r="A29" s="14">
        <v>31</v>
      </c>
      <c r="B29" s="6" t="s">
        <v>34</v>
      </c>
      <c r="C29" s="5">
        <f t="shared" si="0"/>
        <v>1122</v>
      </c>
      <c r="D29" s="21">
        <v>700</v>
      </c>
      <c r="E29" s="10">
        <v>226</v>
      </c>
      <c r="F29" s="5">
        <f t="shared" si="1"/>
        <v>926</v>
      </c>
      <c r="G29" s="10">
        <v>76</v>
      </c>
      <c r="H29" s="10">
        <v>43</v>
      </c>
      <c r="I29" s="25">
        <f t="shared" si="2"/>
        <v>119</v>
      </c>
      <c r="J29" s="12">
        <v>56</v>
      </c>
      <c r="K29" s="12">
        <v>38</v>
      </c>
      <c r="L29" s="13">
        <f t="shared" si="3"/>
        <v>94</v>
      </c>
      <c r="M29" s="46">
        <f t="shared" si="4"/>
        <v>8.3778966131907315E-2</v>
      </c>
      <c r="N29" s="27">
        <v>7</v>
      </c>
      <c r="O29" s="27">
        <v>10</v>
      </c>
      <c r="P29" s="27">
        <f t="shared" si="5"/>
        <v>17</v>
      </c>
    </row>
    <row r="30" spans="1:16" ht="20.100000000000001" customHeight="1" x14ac:dyDescent="0.15">
      <c r="A30" s="16">
        <v>32</v>
      </c>
      <c r="B30" s="8" t="s">
        <v>20</v>
      </c>
      <c r="C30" s="5">
        <f t="shared" si="0"/>
        <v>163</v>
      </c>
      <c r="D30" s="21">
        <v>106</v>
      </c>
      <c r="E30" s="10">
        <v>46</v>
      </c>
      <c r="F30" s="5">
        <f t="shared" si="1"/>
        <v>152</v>
      </c>
      <c r="G30" s="10">
        <v>7</v>
      </c>
      <c r="H30" s="10">
        <v>4</v>
      </c>
      <c r="I30" s="25">
        <f t="shared" si="2"/>
        <v>11</v>
      </c>
      <c r="J30" s="12">
        <v>0</v>
      </c>
      <c r="K30" s="12">
        <v>0</v>
      </c>
      <c r="L30" s="13">
        <f t="shared" si="3"/>
        <v>0</v>
      </c>
      <c r="M30" s="46">
        <f t="shared" si="4"/>
        <v>0</v>
      </c>
      <c r="N30" s="27">
        <v>0</v>
      </c>
      <c r="O30" s="27">
        <v>0</v>
      </c>
      <c r="P30" s="27">
        <f t="shared" si="5"/>
        <v>0</v>
      </c>
    </row>
    <row r="31" spans="1:16" ht="20.100000000000001" customHeight="1" x14ac:dyDescent="0.15">
      <c r="A31" s="48" t="s">
        <v>10</v>
      </c>
      <c r="B31" s="49"/>
      <c r="C31" s="9">
        <f t="shared" si="0"/>
        <v>8753</v>
      </c>
      <c r="D31" s="22">
        <f>SUM(D9:D30)</f>
        <v>5086</v>
      </c>
      <c r="E31" s="20">
        <f>SUM(E9:E30)</f>
        <v>2114</v>
      </c>
      <c r="F31" s="9">
        <f t="shared" si="1"/>
        <v>7200</v>
      </c>
      <c r="G31" s="20">
        <f>SUM(G9:G30)</f>
        <v>531</v>
      </c>
      <c r="H31" s="20">
        <f>SUM(H9:H30)</f>
        <v>476</v>
      </c>
      <c r="I31" s="9">
        <f t="shared" si="2"/>
        <v>1007</v>
      </c>
      <c r="J31" s="20">
        <f>SUM(J9:J30)</f>
        <v>418</v>
      </c>
      <c r="K31" s="20">
        <f>SUM(K9:K30)</f>
        <v>175</v>
      </c>
      <c r="L31" s="13">
        <f t="shared" si="3"/>
        <v>593</v>
      </c>
      <c r="M31" s="46">
        <f t="shared" si="4"/>
        <v>6.7748200616931334E-2</v>
      </c>
      <c r="N31" s="23">
        <f>SUM(N9:N30)</f>
        <v>31</v>
      </c>
      <c r="O31" s="23">
        <f>SUM(O9:O30)</f>
        <v>16</v>
      </c>
      <c r="P31" s="27">
        <f t="shared" si="5"/>
        <v>47</v>
      </c>
    </row>
    <row r="32" spans="1:16" ht="20.100000000000001" customHeight="1" x14ac:dyDescent="0.15">
      <c r="A32" s="28" t="s">
        <v>44</v>
      </c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2">
    <mergeCell ref="A31:B31"/>
    <mergeCell ref="D7:F7"/>
    <mergeCell ref="G7:I7"/>
    <mergeCell ref="A1:M1"/>
    <mergeCell ref="F2:M2"/>
    <mergeCell ref="A4:B8"/>
    <mergeCell ref="C4:C8"/>
    <mergeCell ref="D4:P4"/>
    <mergeCell ref="D5:M5"/>
    <mergeCell ref="N5:P7"/>
    <mergeCell ref="D6:I6"/>
    <mergeCell ref="J6:M7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view="pageBreakPreview" zoomScaleNormal="100" zoomScaleSheetLayoutView="100" workbookViewId="0">
      <selection activeCell="Q1" sqref="Q1"/>
    </sheetView>
  </sheetViews>
  <sheetFormatPr defaultColWidth="9" defaultRowHeight="20.100000000000001" customHeight="1" x14ac:dyDescent="0.15"/>
  <cols>
    <col min="1" max="1" width="6.75" style="3" customWidth="1"/>
    <col min="2" max="2" width="14.875" style="3" customWidth="1"/>
    <col min="3" max="8" width="9.625" style="1" customWidth="1"/>
    <col min="9" max="16384" width="9" style="1"/>
  </cols>
  <sheetData>
    <row r="1" spans="1:14" ht="19.5" customHeight="1" x14ac:dyDescent="0.15">
      <c r="A1" s="36" t="s">
        <v>51</v>
      </c>
      <c r="B1" s="37"/>
      <c r="C1" s="38"/>
      <c r="D1" s="38"/>
      <c r="E1" s="38"/>
      <c r="F1" s="38"/>
      <c r="G1" s="38"/>
      <c r="H1" s="38"/>
    </row>
    <row r="2" spans="1:14" ht="14.25" x14ac:dyDescent="0.15">
      <c r="B2" s="88"/>
      <c r="C2" s="89"/>
      <c r="D2" s="89"/>
      <c r="E2" s="89"/>
      <c r="F2" s="89"/>
      <c r="G2" s="89"/>
      <c r="H2" s="89"/>
    </row>
    <row r="3" spans="1:14" ht="20.100000000000001" customHeight="1" x14ac:dyDescent="0.15">
      <c r="A3" s="90" t="s">
        <v>29</v>
      </c>
      <c r="B3" s="91"/>
      <c r="C3" s="94" t="s">
        <v>38</v>
      </c>
      <c r="D3" s="94"/>
      <c r="E3" s="94" t="s">
        <v>39</v>
      </c>
      <c r="F3" s="95"/>
      <c r="G3" s="94" t="s">
        <v>40</v>
      </c>
      <c r="H3" s="94"/>
    </row>
    <row r="4" spans="1:14" ht="20.100000000000001" customHeight="1" x14ac:dyDescent="0.15">
      <c r="A4" s="92"/>
      <c r="B4" s="93"/>
      <c r="C4" s="17" t="s">
        <v>42</v>
      </c>
      <c r="D4" s="39" t="s">
        <v>45</v>
      </c>
      <c r="E4" s="44" t="s">
        <v>42</v>
      </c>
      <c r="F4" s="39" t="s">
        <v>45</v>
      </c>
      <c r="G4" s="44" t="s">
        <v>42</v>
      </c>
      <c r="H4" s="39" t="s">
        <v>45</v>
      </c>
    </row>
    <row r="5" spans="1:14" ht="20.100000000000001" customHeight="1" x14ac:dyDescent="0.15">
      <c r="A5" s="14">
        <v>9</v>
      </c>
      <c r="B5" s="6" t="s">
        <v>11</v>
      </c>
      <c r="C5" s="41">
        <v>435</v>
      </c>
      <c r="D5" s="47">
        <v>579</v>
      </c>
      <c r="E5" s="40">
        <v>311</v>
      </c>
      <c r="F5" s="47">
        <v>146</v>
      </c>
      <c r="G5" s="40">
        <v>9</v>
      </c>
      <c r="H5" s="47">
        <v>17</v>
      </c>
      <c r="K5" s="6"/>
      <c r="L5" s="29"/>
      <c r="N5" s="30"/>
    </row>
    <row r="6" spans="1:14" ht="20.100000000000001" customHeight="1" x14ac:dyDescent="0.15">
      <c r="A6" s="14">
        <v>10</v>
      </c>
      <c r="B6" s="6" t="s">
        <v>12</v>
      </c>
      <c r="C6" s="42">
        <v>194</v>
      </c>
      <c r="D6" s="47">
        <v>127</v>
      </c>
      <c r="E6" s="40">
        <v>72</v>
      </c>
      <c r="F6" s="47">
        <v>55</v>
      </c>
      <c r="G6" s="40">
        <v>0</v>
      </c>
      <c r="H6" s="47">
        <v>0</v>
      </c>
      <c r="K6" s="6"/>
      <c r="L6" s="29"/>
      <c r="N6" s="30"/>
    </row>
    <row r="7" spans="1:14" ht="20.100000000000001" customHeight="1" x14ac:dyDescent="0.15">
      <c r="A7" s="14">
        <v>11</v>
      </c>
      <c r="B7" s="6" t="s">
        <v>13</v>
      </c>
      <c r="C7" s="42">
        <v>64</v>
      </c>
      <c r="D7" s="47">
        <v>89</v>
      </c>
      <c r="E7" s="40">
        <v>40</v>
      </c>
      <c r="F7" s="47">
        <v>37</v>
      </c>
      <c r="G7" s="40">
        <v>6</v>
      </c>
      <c r="H7" s="47">
        <v>8</v>
      </c>
      <c r="K7" s="6"/>
      <c r="L7" s="29"/>
      <c r="N7" s="30"/>
    </row>
    <row r="8" spans="1:14" ht="20.100000000000001" customHeight="1" x14ac:dyDescent="0.15">
      <c r="A8" s="14">
        <v>12</v>
      </c>
      <c r="B8" s="6" t="s">
        <v>27</v>
      </c>
      <c r="C8" s="42">
        <v>61</v>
      </c>
      <c r="D8" s="47">
        <v>69</v>
      </c>
      <c r="E8" s="40">
        <v>6</v>
      </c>
      <c r="F8" s="47">
        <v>14</v>
      </c>
      <c r="G8" s="40">
        <v>0</v>
      </c>
      <c r="H8" s="47">
        <v>0</v>
      </c>
      <c r="K8" s="6"/>
      <c r="L8" s="29"/>
      <c r="N8" s="30"/>
    </row>
    <row r="9" spans="1:14" ht="20.100000000000001" customHeight="1" x14ac:dyDescent="0.15">
      <c r="A9" s="14">
        <v>13</v>
      </c>
      <c r="B9" s="6" t="s">
        <v>14</v>
      </c>
      <c r="C9" s="42">
        <v>46</v>
      </c>
      <c r="D9" s="47">
        <v>21</v>
      </c>
      <c r="E9" s="40">
        <v>2</v>
      </c>
      <c r="F9" s="47">
        <v>0</v>
      </c>
      <c r="G9" s="40">
        <v>2</v>
      </c>
      <c r="H9" s="47">
        <v>2</v>
      </c>
      <c r="K9" s="6"/>
      <c r="L9" s="29"/>
      <c r="N9" s="30"/>
    </row>
    <row r="10" spans="1:14" ht="20.100000000000001" customHeight="1" x14ac:dyDescent="0.15">
      <c r="A10" s="14">
        <v>14</v>
      </c>
      <c r="B10" s="6" t="s">
        <v>35</v>
      </c>
      <c r="C10" s="42">
        <v>167</v>
      </c>
      <c r="D10" s="47">
        <v>112</v>
      </c>
      <c r="E10" s="40">
        <v>29</v>
      </c>
      <c r="F10" s="47">
        <v>34</v>
      </c>
      <c r="G10" s="40">
        <v>2</v>
      </c>
      <c r="H10" s="47">
        <v>0</v>
      </c>
      <c r="K10" s="6"/>
      <c r="L10" s="29"/>
      <c r="N10" s="30"/>
    </row>
    <row r="11" spans="1:14" ht="20.100000000000001" customHeight="1" x14ac:dyDescent="0.15">
      <c r="A11" s="14">
        <v>15</v>
      </c>
      <c r="B11" s="6" t="s">
        <v>15</v>
      </c>
      <c r="C11" s="42">
        <v>152</v>
      </c>
      <c r="D11" s="47">
        <v>205</v>
      </c>
      <c r="E11" s="40">
        <v>29</v>
      </c>
      <c r="F11" s="47">
        <v>31</v>
      </c>
      <c r="G11" s="40">
        <v>5</v>
      </c>
      <c r="H11" s="47">
        <v>5</v>
      </c>
      <c r="K11" s="6"/>
      <c r="L11" s="29"/>
      <c r="N11" s="30"/>
    </row>
    <row r="12" spans="1:14" ht="20.100000000000001" customHeight="1" x14ac:dyDescent="0.15">
      <c r="A12" s="14">
        <v>16</v>
      </c>
      <c r="B12" s="6" t="s">
        <v>26</v>
      </c>
      <c r="C12" s="42">
        <v>66</v>
      </c>
      <c r="D12" s="47">
        <v>102</v>
      </c>
      <c r="E12" s="40">
        <v>70</v>
      </c>
      <c r="F12" s="47">
        <v>2</v>
      </c>
      <c r="G12" s="40">
        <v>0</v>
      </c>
      <c r="H12" s="47">
        <v>0</v>
      </c>
      <c r="K12" s="6"/>
      <c r="L12" s="29"/>
      <c r="N12" s="30"/>
    </row>
    <row r="13" spans="1:14" ht="20.100000000000001" customHeight="1" x14ac:dyDescent="0.15">
      <c r="A13" s="14">
        <v>17</v>
      </c>
      <c r="B13" s="6" t="s">
        <v>16</v>
      </c>
      <c r="C13" s="42">
        <v>10</v>
      </c>
      <c r="D13" s="47">
        <v>3</v>
      </c>
      <c r="E13" s="40">
        <v>0</v>
      </c>
      <c r="F13" s="47">
        <v>0</v>
      </c>
      <c r="G13" s="40">
        <v>0</v>
      </c>
      <c r="H13" s="47">
        <v>5</v>
      </c>
      <c r="K13" s="6"/>
      <c r="L13" s="29"/>
      <c r="N13" s="30"/>
    </row>
    <row r="14" spans="1:14" ht="20.100000000000001" customHeight="1" x14ac:dyDescent="0.15">
      <c r="A14" s="14">
        <v>18</v>
      </c>
      <c r="B14" s="6" t="s">
        <v>41</v>
      </c>
      <c r="C14" s="42">
        <v>450</v>
      </c>
      <c r="D14" s="47">
        <v>563</v>
      </c>
      <c r="E14" s="40">
        <v>155</v>
      </c>
      <c r="F14" s="47">
        <v>87</v>
      </c>
      <c r="G14" s="40">
        <v>3</v>
      </c>
      <c r="H14" s="47">
        <v>18</v>
      </c>
      <c r="K14" s="6"/>
      <c r="L14" s="29"/>
      <c r="N14" s="30"/>
    </row>
    <row r="15" spans="1:14" ht="20.100000000000001" customHeight="1" x14ac:dyDescent="0.15">
      <c r="A15" s="14">
        <v>20</v>
      </c>
      <c r="B15" s="6" t="s">
        <v>32</v>
      </c>
      <c r="C15" s="42">
        <v>89</v>
      </c>
      <c r="D15" s="47">
        <v>81</v>
      </c>
      <c r="E15" s="40">
        <v>11</v>
      </c>
      <c r="F15" s="47">
        <v>13</v>
      </c>
      <c r="G15" s="40">
        <v>12</v>
      </c>
      <c r="H15" s="47">
        <v>12</v>
      </c>
      <c r="K15" s="6"/>
      <c r="L15" s="29"/>
      <c r="N15" s="30"/>
    </row>
    <row r="16" spans="1:14" ht="20.100000000000001" customHeight="1" x14ac:dyDescent="0.15">
      <c r="A16" s="14">
        <v>21</v>
      </c>
      <c r="B16" s="6" t="s">
        <v>25</v>
      </c>
      <c r="C16" s="42">
        <v>64</v>
      </c>
      <c r="D16" s="47">
        <v>63</v>
      </c>
      <c r="E16" s="40">
        <v>4</v>
      </c>
      <c r="F16" s="47">
        <v>8</v>
      </c>
      <c r="G16" s="40">
        <v>15</v>
      </c>
      <c r="H16" s="47">
        <v>86</v>
      </c>
      <c r="K16" s="6"/>
      <c r="L16" s="29"/>
      <c r="N16" s="30"/>
    </row>
    <row r="17" spans="1:14" ht="20.100000000000001" customHeight="1" x14ac:dyDescent="0.15">
      <c r="A17" s="14">
        <v>23</v>
      </c>
      <c r="B17" s="6" t="s">
        <v>33</v>
      </c>
      <c r="C17" s="42">
        <v>102</v>
      </c>
      <c r="D17" s="47">
        <v>74</v>
      </c>
      <c r="E17" s="40">
        <v>15</v>
      </c>
      <c r="F17" s="47">
        <v>3</v>
      </c>
      <c r="G17" s="40">
        <v>2</v>
      </c>
      <c r="H17" s="47">
        <v>0</v>
      </c>
      <c r="K17" s="6"/>
      <c r="L17" s="29"/>
      <c r="N17" s="30"/>
    </row>
    <row r="18" spans="1:14" ht="20.100000000000001" customHeight="1" x14ac:dyDescent="0.15">
      <c r="A18" s="14">
        <v>24</v>
      </c>
      <c r="B18" s="6" t="s">
        <v>17</v>
      </c>
      <c r="C18" s="42">
        <v>266</v>
      </c>
      <c r="D18" s="47">
        <v>212</v>
      </c>
      <c r="E18" s="40">
        <v>34</v>
      </c>
      <c r="F18" s="47">
        <v>17</v>
      </c>
      <c r="G18" s="40">
        <v>15</v>
      </c>
      <c r="H18" s="47">
        <v>18</v>
      </c>
      <c r="K18" s="6"/>
      <c r="L18" s="29"/>
      <c r="N18" s="30"/>
    </row>
    <row r="19" spans="1:14" ht="20.100000000000001" customHeight="1" x14ac:dyDescent="0.15">
      <c r="A19" s="14">
        <v>25</v>
      </c>
      <c r="B19" s="6" t="s">
        <v>36</v>
      </c>
      <c r="C19" s="42">
        <v>283</v>
      </c>
      <c r="D19" s="47">
        <v>158</v>
      </c>
      <c r="E19" s="40">
        <v>44</v>
      </c>
      <c r="F19" s="47">
        <v>24</v>
      </c>
      <c r="G19" s="40">
        <v>4</v>
      </c>
      <c r="H19" s="47">
        <v>3</v>
      </c>
      <c r="K19" s="6"/>
      <c r="L19" s="29"/>
      <c r="N19" s="30"/>
    </row>
    <row r="20" spans="1:14" ht="20.100000000000001" customHeight="1" x14ac:dyDescent="0.15">
      <c r="A20" s="14">
        <v>26</v>
      </c>
      <c r="B20" s="6" t="s">
        <v>24</v>
      </c>
      <c r="C20" s="42">
        <v>1286</v>
      </c>
      <c r="D20" s="47">
        <v>1127</v>
      </c>
      <c r="E20" s="40">
        <v>408</v>
      </c>
      <c r="F20" s="47">
        <v>205</v>
      </c>
      <c r="G20" s="40">
        <v>243</v>
      </c>
      <c r="H20" s="47">
        <v>112</v>
      </c>
      <c r="K20" s="6"/>
      <c r="L20" s="29"/>
      <c r="N20" s="30"/>
    </row>
    <row r="21" spans="1:14" ht="20.100000000000001" customHeight="1" x14ac:dyDescent="0.15">
      <c r="A21" s="14">
        <v>27</v>
      </c>
      <c r="B21" s="7" t="s">
        <v>23</v>
      </c>
      <c r="C21" s="42">
        <v>493</v>
      </c>
      <c r="D21" s="47">
        <v>310</v>
      </c>
      <c r="E21" s="40">
        <v>57</v>
      </c>
      <c r="F21" s="47">
        <v>21</v>
      </c>
      <c r="G21" s="40">
        <v>0</v>
      </c>
      <c r="H21" s="47">
        <v>0</v>
      </c>
      <c r="K21" s="7"/>
      <c r="L21" s="29"/>
      <c r="N21" s="30"/>
    </row>
    <row r="22" spans="1:14" ht="20.100000000000001" customHeight="1" x14ac:dyDescent="0.15">
      <c r="A22" s="14">
        <v>28</v>
      </c>
      <c r="B22" s="6" t="s">
        <v>19</v>
      </c>
      <c r="C22" s="42">
        <v>1186</v>
      </c>
      <c r="D22" s="47">
        <v>1343</v>
      </c>
      <c r="E22" s="40">
        <v>171</v>
      </c>
      <c r="F22" s="47">
        <v>95</v>
      </c>
      <c r="G22" s="40">
        <v>64</v>
      </c>
      <c r="H22" s="47">
        <v>170</v>
      </c>
      <c r="K22" s="6"/>
      <c r="L22" s="29"/>
      <c r="N22" s="30"/>
    </row>
    <row r="23" spans="1:14" ht="20.100000000000001" customHeight="1" x14ac:dyDescent="0.15">
      <c r="A23" s="14">
        <v>29</v>
      </c>
      <c r="B23" s="6" t="s">
        <v>37</v>
      </c>
      <c r="C23" s="42">
        <v>226</v>
      </c>
      <c r="D23" s="47">
        <v>574</v>
      </c>
      <c r="E23" s="40">
        <v>75</v>
      </c>
      <c r="F23" s="47">
        <v>59</v>
      </c>
      <c r="G23" s="40">
        <v>9</v>
      </c>
      <c r="H23" s="47">
        <v>40</v>
      </c>
      <c r="K23" s="6"/>
      <c r="L23" s="29"/>
      <c r="N23" s="30"/>
    </row>
    <row r="24" spans="1:14" ht="20.100000000000001" customHeight="1" x14ac:dyDescent="0.15">
      <c r="A24" s="14">
        <v>30</v>
      </c>
      <c r="B24" s="6" t="s">
        <v>18</v>
      </c>
      <c r="C24" s="42">
        <v>94</v>
      </c>
      <c r="D24" s="47">
        <v>310</v>
      </c>
      <c r="E24" s="40">
        <v>44</v>
      </c>
      <c r="F24" s="47">
        <v>26</v>
      </c>
      <c r="G24" s="40">
        <v>3</v>
      </c>
      <c r="H24" s="47">
        <v>3</v>
      </c>
      <c r="K24" s="6"/>
      <c r="L24" s="29"/>
      <c r="N24" s="30"/>
    </row>
    <row r="25" spans="1:14" ht="20.100000000000001" customHeight="1" x14ac:dyDescent="0.15">
      <c r="A25" s="14">
        <v>31</v>
      </c>
      <c r="B25" s="6" t="s">
        <v>34</v>
      </c>
      <c r="C25" s="42">
        <v>884</v>
      </c>
      <c r="D25" s="47">
        <v>926</v>
      </c>
      <c r="E25" s="40">
        <v>95</v>
      </c>
      <c r="F25" s="47">
        <v>119</v>
      </c>
      <c r="G25" s="40">
        <v>65</v>
      </c>
      <c r="H25" s="47">
        <v>94</v>
      </c>
      <c r="K25" s="6"/>
      <c r="L25" s="29"/>
      <c r="N25" s="30"/>
    </row>
    <row r="26" spans="1:14" ht="20.100000000000001" customHeight="1" x14ac:dyDescent="0.15">
      <c r="A26" s="16">
        <v>32</v>
      </c>
      <c r="B26" s="8" t="s">
        <v>20</v>
      </c>
      <c r="C26" s="43">
        <v>247</v>
      </c>
      <c r="D26" s="47">
        <v>152</v>
      </c>
      <c r="E26" s="40">
        <v>73</v>
      </c>
      <c r="F26" s="47">
        <v>11</v>
      </c>
      <c r="G26" s="40">
        <v>1</v>
      </c>
      <c r="H26" s="47">
        <v>0</v>
      </c>
      <c r="K26" s="6"/>
      <c r="L26" s="29"/>
      <c r="N26" s="30"/>
    </row>
    <row r="27" spans="1:14" ht="20.100000000000001" customHeight="1" x14ac:dyDescent="0.15">
      <c r="A27" s="48" t="s">
        <v>10</v>
      </c>
      <c r="B27" s="49"/>
      <c r="C27" s="19">
        <v>6865</v>
      </c>
      <c r="D27" s="9">
        <v>7200</v>
      </c>
      <c r="E27" s="45">
        <v>1745</v>
      </c>
      <c r="F27" s="9">
        <v>1007</v>
      </c>
      <c r="G27" s="45">
        <v>460</v>
      </c>
      <c r="H27" s="9">
        <v>593</v>
      </c>
    </row>
    <row r="28" spans="1:14" ht="14.25" x14ac:dyDescent="0.15">
      <c r="A28" s="34" t="s">
        <v>47</v>
      </c>
      <c r="B28" s="31"/>
      <c r="C28" s="31"/>
      <c r="D28" s="31"/>
      <c r="E28" s="31"/>
      <c r="F28" s="31"/>
      <c r="G28" s="31"/>
      <c r="H28" s="31"/>
    </row>
    <row r="29" spans="1:14" ht="14.25" x14ac:dyDescent="0.15">
      <c r="A29" s="35" t="s">
        <v>48</v>
      </c>
      <c r="B29" s="33"/>
      <c r="C29" s="33"/>
      <c r="D29" s="33"/>
      <c r="E29" s="33"/>
      <c r="F29" s="33"/>
      <c r="G29" s="33"/>
      <c r="H29" s="33"/>
    </row>
    <row r="30" spans="1:14" ht="14.25" x14ac:dyDescent="0.15">
      <c r="A30" s="35" t="s">
        <v>49</v>
      </c>
      <c r="B30" s="33"/>
      <c r="C30" s="33"/>
      <c r="D30" s="33"/>
      <c r="E30" s="33"/>
      <c r="F30" s="33"/>
      <c r="G30" s="33"/>
      <c r="H30" s="33"/>
    </row>
    <row r="31" spans="1:14" ht="14.25" x14ac:dyDescent="0.15">
      <c r="A31" s="35" t="s">
        <v>50</v>
      </c>
      <c r="B31" s="33"/>
      <c r="C31" s="33"/>
      <c r="D31" s="33"/>
      <c r="E31" s="33"/>
      <c r="F31" s="33"/>
      <c r="G31" s="33"/>
      <c r="H31" s="33"/>
    </row>
    <row r="32" spans="1:14" ht="14.25" x14ac:dyDescent="0.15">
      <c r="A32" s="35" t="s">
        <v>52</v>
      </c>
      <c r="B32" s="33"/>
      <c r="C32" s="33"/>
      <c r="D32" s="33"/>
      <c r="E32" s="33"/>
      <c r="F32" s="33"/>
      <c r="G32" s="33"/>
      <c r="H32" s="33"/>
    </row>
    <row r="33" spans="1:1" ht="18.75" customHeight="1" x14ac:dyDescent="0.15">
      <c r="A33" s="32" t="s">
        <v>46</v>
      </c>
    </row>
  </sheetData>
  <mergeCells count="6">
    <mergeCell ref="A27:B27"/>
    <mergeCell ref="B2:H2"/>
    <mergeCell ref="A3:B4"/>
    <mergeCell ref="C3:D3"/>
    <mergeCell ref="E3:F3"/>
    <mergeCell ref="G3:H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R4</vt:lpstr>
      <vt:lpstr>比較</vt:lpstr>
      <vt:lpstr>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2023-11-30T00:32:58Z</cp:lastPrinted>
  <dcterms:created xsi:type="dcterms:W3CDTF">2007-01-09T02:39:07Z</dcterms:created>
  <dcterms:modified xsi:type="dcterms:W3CDTF">2023-11-30T00:33:17Z</dcterms:modified>
</cp:coreProperties>
</file>