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8E6D7A55-6E18-4910-8356-08F066248690}" xr6:coauthVersionLast="36" xr6:coauthVersionMax="36" xr10:uidLastSave="{00000000-0000-0000-0000-000000000000}"/>
  <bookViews>
    <workbookView xWindow="0" yWindow="0" windowWidth="28800" windowHeight="12135" xr2:uid="{C1025D69-5642-451A-AF1C-9FE72EBF1595}"/>
  </bookViews>
  <sheets>
    <sheet name="1.佐久市子ども未来館" sheetId="1" r:id="rId1"/>
    <sheet name="2.生涯学習センター" sheetId="13" r:id="rId2"/>
    <sheet name="3.旧中込学校" sheetId="2" r:id="rId3"/>
    <sheet name="4.中込学習センター" sheetId="3" r:id="rId4"/>
    <sheet name="5.うすだスタードーム" sheetId="4" r:id="rId5"/>
    <sheet name="6.臼田文化センター" sheetId="5" r:id="rId6"/>
    <sheet name="7.鎌倉彫記念館" sheetId="6" r:id="rId7"/>
    <sheet name="8.コスモホール" sheetId="7" r:id="rId8"/>
    <sheet name="9.交流文化館" sheetId="8" r:id="rId9"/>
    <sheet name="10.五郎兵衛記念館" sheetId="9" r:id="rId10"/>
    <sheet name="11.天来記念館" sheetId="10" r:id="rId11"/>
    <sheet name="12.望月歴史民俗資料館" sheetId="11" r:id="rId12"/>
    <sheet name="13.川村吾蔵記念館" sheetId="12" r:id="rId13"/>
  </sheets>
  <definedNames>
    <definedName name="_xlnm.Print_Area" localSheetId="11">'12.望月歴史民俗資料館'!$A$1:$O$30</definedName>
    <definedName name="_xlnm.Print_Area" localSheetId="1">'2.生涯学習センター'!$A$1:$L$30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18" i="6"/>
  <c r="F27" i="4"/>
  <c r="G27" i="4" s="1"/>
  <c r="C27" i="4"/>
  <c r="D27" i="4" s="1"/>
  <c r="G20" i="4"/>
  <c r="D20" i="4"/>
  <c r="H20" i="4" s="1"/>
  <c r="H19" i="4"/>
  <c r="G19" i="4"/>
  <c r="D19" i="4"/>
  <c r="F14" i="2"/>
  <c r="C14" i="2"/>
</calcChain>
</file>

<file path=xl/sharedStrings.xml><?xml version="1.0" encoding="utf-8"?>
<sst xmlns="http://schemas.openxmlformats.org/spreadsheetml/2006/main" count="271" uniqueCount="84">
  <si>
    <t>20-25　文化施設の利用状況</t>
    <phoneticPr fontId="3"/>
  </si>
  <si>
    <r>
      <t>1</t>
    </r>
    <r>
      <rPr>
        <b/>
        <sz val="12"/>
        <rFont val="游ゴシック"/>
        <family val="1"/>
        <charset val="128"/>
      </rPr>
      <t>.</t>
    </r>
    <r>
      <rPr>
        <b/>
        <sz val="12"/>
        <rFont val="明朝"/>
        <family val="1"/>
        <charset val="128"/>
      </rPr>
      <t>佐久市子ども未来館    佐久市岩村田1931-1  電話0267-67-2001</t>
    </r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3"/>
  </si>
  <si>
    <t>年度</t>
    <rPh sb="0" eb="2">
      <t>ネンド</t>
    </rPh>
    <phoneticPr fontId="3"/>
  </si>
  <si>
    <t>入館者合計</t>
    <rPh sb="0" eb="2">
      <t>ニュウカン</t>
    </rPh>
    <rPh sb="2" eb="3">
      <t>シャ</t>
    </rPh>
    <rPh sb="3" eb="5">
      <t>ゴウケイ</t>
    </rPh>
    <phoneticPr fontId="3"/>
  </si>
  <si>
    <t>人</t>
    <rPh sb="0" eb="1">
      <t>ヒト</t>
    </rPh>
    <phoneticPr fontId="3"/>
  </si>
  <si>
    <t>平成13年度</t>
    <rPh sb="0" eb="2">
      <t>ヘイセイ</t>
    </rPh>
    <phoneticPr fontId="3"/>
  </si>
  <si>
    <t>令和元年度</t>
    <rPh sb="0" eb="3">
      <t>レイワゲン</t>
    </rPh>
    <rPh sb="3" eb="5">
      <t>ネンド</t>
    </rPh>
    <phoneticPr fontId="3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</si>
  <si>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3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</si>
  <si>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3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</si>
  <si>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3"/>
  </si>
  <si>
    <t>公開日数</t>
    <rPh sb="0" eb="2">
      <t>コウカイ</t>
    </rPh>
    <rPh sb="2" eb="4">
      <t>ニッスウ</t>
    </rPh>
    <phoneticPr fontId="3"/>
  </si>
  <si>
    <t>観覧人員</t>
    <rPh sb="0" eb="2">
      <t>カンラン</t>
    </rPh>
    <rPh sb="2" eb="4">
      <t>ジンイン</t>
    </rPh>
    <phoneticPr fontId="3"/>
  </si>
  <si>
    <t>観覧料</t>
    <rPh sb="0" eb="2">
      <t>カンラン</t>
    </rPh>
    <rPh sb="2" eb="3">
      <t>リョウ</t>
    </rPh>
    <phoneticPr fontId="3"/>
  </si>
  <si>
    <t>総数</t>
    <rPh sb="0" eb="2">
      <t>ソウスウ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</si>
  <si>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</si>
  <si>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</si>
  <si>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平成13年度</t>
    <rPh sb="0" eb="2">
      <t>ヘイセイ</t>
    </rPh>
    <rPh sb="4" eb="6">
      <t>ネンド</t>
    </rPh>
    <phoneticPr fontId="3"/>
  </si>
  <si>
    <t>-</t>
    <phoneticPr fontId="3"/>
  </si>
  <si>
    <t>令和元年度</t>
    <rPh sb="0" eb="4">
      <t>レイワガンネン</t>
    </rPh>
    <rPh sb="4" eb="5">
      <t>ド</t>
    </rPh>
    <phoneticPr fontId="3"/>
  </si>
  <si>
    <t>注1）防災修理整備工事のため、平成26年3月17日から平成27年7月27日まで休館。</t>
    <rPh sb="0" eb="1">
      <t>チュウ</t>
    </rPh>
    <rPh sb="3" eb="5">
      <t>ボウサイ</t>
    </rPh>
    <rPh sb="5" eb="7">
      <t>シュウリ</t>
    </rPh>
    <rPh sb="7" eb="9">
      <t>セイビ</t>
    </rPh>
    <rPh sb="9" eb="11">
      <t>コウジ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ヘイセイ</t>
    </rPh>
    <rPh sb="31" eb="32">
      <t>ネン</t>
    </rPh>
    <rPh sb="33" eb="34">
      <t>ガツ</t>
    </rPh>
    <rPh sb="36" eb="37">
      <t>ニチ</t>
    </rPh>
    <rPh sb="39" eb="41">
      <t>キュウカン</t>
    </rPh>
    <phoneticPr fontId="3"/>
  </si>
  <si>
    <t>注2）令和元年度は新型コロナウイルス感染症拡大防止のため、令和2年3月2日から令和2年3月31日まで休館。</t>
    <rPh sb="0" eb="1">
      <t>チュウ</t>
    </rPh>
    <rPh sb="3" eb="7">
      <t>レイワガンネン</t>
    </rPh>
    <rPh sb="7" eb="8">
      <t>ド</t>
    </rPh>
    <rPh sb="9" eb="11">
      <t>シンガタ</t>
    </rPh>
    <rPh sb="18" eb="21">
      <t>カンセンショウ</t>
    </rPh>
    <rPh sb="21" eb="23">
      <t>カクダイ</t>
    </rPh>
    <rPh sb="23" eb="25">
      <t>ボウシ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rPh sb="50" eb="52">
      <t>キュウカン</t>
    </rPh>
    <phoneticPr fontId="3"/>
  </si>
  <si>
    <t>注3）令和2年度は、災害復旧工事のため令和2年4月1日から令和2年12月27日まで入館料を一般130円（100円）、</t>
    <rPh sb="0" eb="1">
      <t>チュウ</t>
    </rPh>
    <rPh sb="3" eb="5">
      <t>レイワ</t>
    </rPh>
    <rPh sb="6" eb="8">
      <t>ネンド</t>
    </rPh>
    <rPh sb="10" eb="12">
      <t>サイガイ</t>
    </rPh>
    <rPh sb="12" eb="14">
      <t>フッキュウ</t>
    </rPh>
    <rPh sb="14" eb="16">
      <t>コウジ</t>
    </rPh>
    <rPh sb="41" eb="44">
      <t>ニュウカンリョウ</t>
    </rPh>
    <rPh sb="45" eb="47">
      <t>イッパン</t>
    </rPh>
    <rPh sb="50" eb="51">
      <t>エン</t>
    </rPh>
    <rPh sb="55" eb="56">
      <t>エン</t>
    </rPh>
    <phoneticPr fontId="3"/>
  </si>
  <si>
    <t>　　大学生・ 高校生70円（60円）、中学生・小学生60円（50円）に減額（括弧内は団体料金）。</t>
    <phoneticPr fontId="3"/>
  </si>
  <si>
    <t>　　また、新型コロナウイルス感染症拡大防止のため、令和2年4月8日から令和2年6月1日まで休館。</t>
    <phoneticPr fontId="3"/>
  </si>
  <si>
    <t>注4）令和3年度は、新型コロナウイルス感染症拡大防止のため、令和3年9月3日から令和3年9月12日まで休館。</t>
    <rPh sb="0" eb="1">
      <t>チュウ</t>
    </rPh>
    <rPh sb="3" eb="5">
      <t>レイワ</t>
    </rPh>
    <rPh sb="6" eb="8">
      <t>ネンド</t>
    </rPh>
    <rPh sb="10" eb="12">
      <t>シンガタ</t>
    </rPh>
    <rPh sb="19" eb="22">
      <t>カンセンショウ</t>
    </rPh>
    <rPh sb="22" eb="24">
      <t>カクダイ</t>
    </rPh>
    <rPh sb="24" eb="26">
      <t>ボウシ</t>
    </rPh>
    <rPh sb="30" eb="32">
      <t>レイワ</t>
    </rPh>
    <rPh sb="33" eb="34">
      <t>ネン</t>
    </rPh>
    <rPh sb="35" eb="36">
      <t>ガツ</t>
    </rPh>
    <rPh sb="37" eb="38">
      <t>カ</t>
    </rPh>
    <rPh sb="40" eb="42">
      <t>レイワ</t>
    </rPh>
    <rPh sb="43" eb="44">
      <t>ネン</t>
    </rPh>
    <rPh sb="45" eb="46">
      <t>ガツ</t>
    </rPh>
    <rPh sb="48" eb="49">
      <t>ニチ</t>
    </rPh>
    <rPh sb="51" eb="53">
      <t>キュウカン</t>
    </rPh>
    <phoneticPr fontId="3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</si>
  <si>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3"/>
  </si>
  <si>
    <t>4.中込学習センター</t>
    <phoneticPr fontId="3"/>
  </si>
  <si>
    <t>（単位：件）</t>
  </si>
  <si>
    <t>年度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</si>
  <si>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</si>
  <si>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</si>
  <si>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</si>
  <si>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</si>
  <si>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</si>
  <si>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</si>
  <si>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</si>
  <si>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</si>
  <si>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
グループ</t>
    <phoneticPr fontId="3"/>
  </si>
  <si>
    <t>その他</t>
  </si>
  <si>
    <t>平成16年度</t>
    <rPh sb="0" eb="2">
      <t>ヘイセイ</t>
    </rPh>
    <phoneticPr fontId="3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</si>
  <si>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3"/>
  </si>
  <si>
    <t>資料：文化振興課</t>
    <rPh sb="5" eb="7">
      <t>シンコウ</t>
    </rPh>
    <phoneticPr fontId="3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</si>
  <si>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3"/>
  </si>
  <si>
    <t>（単位：人）</t>
    <phoneticPr fontId="3"/>
  </si>
  <si>
    <t>一般</t>
  </si>
  <si>
    <t>小学生・中学生</t>
  </si>
  <si>
    <t>観覧者
合計</t>
  </si>
  <si>
    <t>個人</t>
  </si>
  <si>
    <t>団体</t>
  </si>
  <si>
    <t>計</t>
  </si>
  <si>
    <t>令和元年度</t>
    <rPh sb="0" eb="2">
      <t>レイワ</t>
    </rPh>
    <rPh sb="2" eb="3">
      <t>モト</t>
    </rPh>
    <rPh sb="3" eb="5">
      <t>ネンド</t>
    </rPh>
    <phoneticPr fontId="3"/>
  </si>
  <si>
    <t>注1）令和元年度は新型コロナウイルス感染症拡大防止のため、令和2年3月2日から令和2年3月31日まで休館。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3"/>
  </si>
  <si>
    <t>注2）令和2年度は新型コロナウイルス感染症拡大防止のため、令和2年4月8日から令和2年5月31日まで休館。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3"/>
  </si>
  <si>
    <t>注3）令和3年度は新型コロナウイルス感染症拡大防止のため、令和3年9月3日から令和3年9月12日まで休館。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3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</si>
  <si>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3"/>
  </si>
  <si>
    <t>観覧者合計</t>
    <phoneticPr fontId="3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</si>
  <si>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3"/>
  </si>
  <si>
    <t>（単位：人）</t>
  </si>
  <si>
    <t>小学生・中学生・高校生</t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</si>
  <si>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</si>
  <si>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</si>
  <si>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注1）令和元年東日本台風災害により、令和元年10月13日から令和3年7月31日まで休館。</t>
    <rPh sb="0" eb="1">
      <t>チュウ</t>
    </rPh>
    <rPh sb="3" eb="5">
      <t>レイワ</t>
    </rPh>
    <rPh sb="5" eb="7">
      <t>ガンネン</t>
    </rPh>
    <rPh sb="7" eb="8">
      <t>ヒガシ</t>
    </rPh>
    <rPh sb="8" eb="10">
      <t>ニホン</t>
    </rPh>
    <rPh sb="10" eb="12">
      <t>タイフウ</t>
    </rPh>
    <rPh sb="12" eb="14">
      <t>サイガイ</t>
    </rPh>
    <rPh sb="18" eb="20">
      <t>レイワ</t>
    </rPh>
    <rPh sb="20" eb="21">
      <t>ガン</t>
    </rPh>
    <rPh sb="21" eb="22">
      <t>ネン</t>
    </rPh>
    <rPh sb="24" eb="25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キュウカン</t>
    </rPh>
    <phoneticPr fontId="3"/>
  </si>
  <si>
    <t>注2）令和2年度の利用は、ふるさと広場のみ。</t>
    <rPh sb="3" eb="5">
      <t>レイワ</t>
    </rPh>
    <rPh sb="6" eb="8">
      <t>ネンド</t>
    </rPh>
    <rPh sb="9" eb="11">
      <t>リヨウ</t>
    </rPh>
    <rPh sb="17" eb="19">
      <t>ヒロバ</t>
    </rPh>
    <phoneticPr fontId="3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</si>
  <si>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3"/>
  </si>
  <si>
    <t>平成15年度</t>
    <rPh sb="0" eb="2">
      <t>ヘイセイ</t>
    </rPh>
    <phoneticPr fontId="3"/>
  </si>
  <si>
    <t>注1）交流文化館浅科は、平成15年6月1日に開設。</t>
    <rPh sb="0" eb="1">
      <t>チュウ</t>
    </rPh>
    <rPh sb="3" eb="5">
      <t>コウリュウ</t>
    </rPh>
    <rPh sb="18" eb="19">
      <t>ガツ</t>
    </rPh>
    <rPh sb="20" eb="21">
      <t>ヒ</t>
    </rPh>
    <rPh sb="23" eb="24">
      <t>セツ</t>
    </rPh>
    <phoneticPr fontId="3"/>
  </si>
  <si>
    <t>注2）令和2年度は新型コロナウイルス感染症拡大防止のため、令和2年4月15日から令和2年5月31日まで休館。</t>
    <rPh sb="3" eb="5">
      <t>レイワ</t>
    </rPh>
    <rPh sb="6" eb="8">
      <t>ネンド</t>
    </rPh>
    <phoneticPr fontId="3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</si>
  <si>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3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</si>
  <si>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3"/>
  </si>
  <si>
    <t>高校生・大学生</t>
  </si>
  <si>
    <t>-</t>
  </si>
  <si>
    <t>注1）平成16年度までは、大人、小人（小学生・中学生・高校生）の2区分のみ（大学生は一般に含む）</t>
    <phoneticPr fontId="3"/>
  </si>
  <si>
    <t>注2）令和元年度は新型コロナウイルス感染症拡大防止のため、令和2年3月2日から令和2年3月31日まで休館。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3"/>
  </si>
  <si>
    <t>注3）令和2年度は新型コロナウイルス感染症拡大防止のため、令和2年4月8日から令和2年5月31日まで休館。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3"/>
  </si>
  <si>
    <t>注4）令和3年度は新型コロナウイルス感染症拡大防止のため、令和3年9月3日から令和3年9月12日まで休館。</t>
    <rPh sb="3" eb="5">
      <t>レイワ</t>
    </rPh>
    <rPh sb="6" eb="8">
      <t>ネンド</t>
    </rPh>
    <phoneticPr fontId="3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</si>
  <si>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3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</si>
  <si>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3"/>
  </si>
  <si>
    <t>平成22年度</t>
    <rPh sb="0" eb="2">
      <t>ヘイセイ</t>
    </rPh>
    <rPh sb="4" eb="6">
      <t>ネンド</t>
    </rPh>
    <phoneticPr fontId="3"/>
  </si>
  <si>
    <t>注1）川村吾蔵記念館は平成22年3月30日に開設。</t>
    <rPh sb="3" eb="5">
      <t>カワムラ</t>
    </rPh>
    <rPh sb="5" eb="6">
      <t>ゴ</t>
    </rPh>
    <rPh sb="6" eb="7">
      <t>ゾウ</t>
    </rPh>
    <rPh sb="7" eb="9">
      <t>キネン</t>
    </rPh>
    <rPh sb="9" eb="10">
      <t>カン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カイセツ</t>
    </rPh>
    <phoneticPr fontId="3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</si>
  <si>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3"/>
  </si>
  <si>
    <t>注1）生涯学習センターは、平成13年4月1日から野沢会館を兼ねる。</t>
    <rPh sb="0" eb="1">
      <t>チュウ</t>
    </rPh>
    <rPh sb="3" eb="5">
      <t>ショウガイ</t>
    </rPh>
    <rPh sb="19" eb="20">
      <t>ガツ</t>
    </rPh>
    <rPh sb="21" eb="22">
      <t>ヒ</t>
    </rPh>
    <phoneticPr fontId="3"/>
  </si>
  <si>
    <t>注2）新型コロナウイルス感染症拡大防止のため令和2年4月15日から令和2年5月31日まで休館。</t>
    <rPh sb="0" eb="1">
      <t>チュウ</t>
    </rPh>
    <rPh sb="3" eb="5">
      <t>シンガタ</t>
    </rPh>
    <rPh sb="12" eb="15">
      <t>カンセンショウ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キュウカン</t>
    </rPh>
    <phoneticPr fontId="3"/>
  </si>
  <si>
    <t>注3）令和4年12月に旧施設の運用を終了し、令和5年2月より新施設の運用を開始した。</t>
    <rPh sb="0" eb="1">
      <t>チュウ</t>
    </rPh>
    <rPh sb="3" eb="5">
      <t>レイワ</t>
    </rPh>
    <rPh sb="6" eb="7">
      <t>ネン</t>
    </rPh>
    <rPh sb="9" eb="10">
      <t>ガツ</t>
    </rPh>
    <rPh sb="11" eb="14">
      <t>キュウシセツ</t>
    </rPh>
    <rPh sb="15" eb="17">
      <t>ウンヨウ</t>
    </rPh>
    <rPh sb="18" eb="20">
      <t>シュウリョウ</t>
    </rPh>
    <rPh sb="22" eb="24">
      <t>レイワ</t>
    </rPh>
    <rPh sb="25" eb="26">
      <t>ネン</t>
    </rPh>
    <rPh sb="27" eb="28">
      <t>ガツ</t>
    </rPh>
    <rPh sb="30" eb="33">
      <t>シンシセツ</t>
    </rPh>
    <rPh sb="34" eb="36">
      <t>ウンヨウ</t>
    </rPh>
    <rPh sb="37" eb="39">
      <t>カイシ</t>
    </rPh>
    <phoneticPr fontId="3"/>
  </si>
  <si>
    <t>資料：生涯学習課</t>
    <rPh sb="3" eb="5">
      <t>ショウガイ</t>
    </rPh>
    <rPh sb="5" eb="7">
      <t>ガクシュウ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</si>
</sst>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游ゴシック"/>
      <family val="1"/>
      <charset val="128"/>
    </font>
    <font>
      <sz val="12"/>
      <color rgb="FFFF000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/>
    <xf numFmtId="0" fontId="8" fillId="0" borderId="0" xfId="0" applyFont="1" applyFill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</cellXfs>
  <cellStyles count="2">
    <cellStyle name="桁区切り 2 2" xfId="1" xr:uid="{809B64E3-5FBF-4F31-A767-924B5CC80C7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D94A-6ECF-4F77-8700-9C8DB148ED99}">
  <sheetPr>
    <tabColor rgb="FFFF0000"/>
  </sheetPr>
  <dimension ref="A1:L93"/>
  <sheetViews>
    <sheetView tabSelected="1" zoomScaleNormal="100" zoomScaleSheetLayoutView="115" workbookViewId="0">
      <selection activeCell="F15" sqref="F15"/>
    </sheetView>
  </sheetViews>
  <sheetFormatPr defaultRowHeight="14.25"/>
  <cols>
    <col min="1" max="1" width="12.625" style="2" customWidth="1"/>
    <col min="2" max="3" width="7.625" style="2" customWidth="1"/>
    <col min="4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3" t="s">
        <v>1</v>
      </c>
      <c r="B2" s="1"/>
      <c r="C2" s="4"/>
      <c r="D2" s="1"/>
    </row>
    <row r="3" spans="1:12" ht="16.5" customHeight="1">
      <c r="A3" s="5" t="s">
        <v>2</v>
      </c>
      <c r="B3" s="80" t="s">
        <v>3</v>
      </c>
      <c r="C3" s="81"/>
    </row>
    <row r="4" spans="1:12">
      <c r="A4" s="6"/>
      <c r="B4" s="7"/>
      <c r="C4" s="8" t="s">
        <v>4</v>
      </c>
    </row>
    <row r="5" spans="1:12" ht="19.5" customHeight="1">
      <c r="A5" s="9" t="s">
        <v>5</v>
      </c>
      <c r="B5" s="78">
        <v>78540</v>
      </c>
      <c r="C5" s="79"/>
    </row>
    <row r="6" spans="1:12" ht="19.5" customHeight="1">
      <c r="A6" s="9">
        <v>14</v>
      </c>
      <c r="B6" s="78">
        <v>68351</v>
      </c>
      <c r="C6" s="79"/>
    </row>
    <row r="7" spans="1:12" ht="19.5" customHeight="1">
      <c r="A7" s="9">
        <v>15</v>
      </c>
      <c r="B7" s="78">
        <v>74893</v>
      </c>
      <c r="C7" s="79"/>
    </row>
    <row r="8" spans="1:12" ht="19.5" customHeight="1">
      <c r="A8" s="9">
        <v>16</v>
      </c>
      <c r="B8" s="78">
        <v>76384</v>
      </c>
      <c r="C8" s="79"/>
    </row>
    <row r="9" spans="1:12" ht="19.5" customHeight="1">
      <c r="A9" s="9">
        <v>17</v>
      </c>
      <c r="B9" s="78">
        <v>79054</v>
      </c>
      <c r="C9" s="79"/>
    </row>
    <row r="10" spans="1:12" ht="19.5" customHeight="1">
      <c r="A10" s="9">
        <v>18</v>
      </c>
      <c r="B10" s="78">
        <v>81572</v>
      </c>
      <c r="C10" s="79"/>
    </row>
    <row r="11" spans="1:12" ht="19.5" customHeight="1">
      <c r="A11" s="9">
        <v>19</v>
      </c>
      <c r="B11" s="78">
        <v>76217</v>
      </c>
      <c r="C11" s="79"/>
    </row>
    <row r="12" spans="1:12" ht="19.5" customHeight="1">
      <c r="A12" s="9">
        <v>20</v>
      </c>
      <c r="B12" s="78">
        <v>75409</v>
      </c>
      <c r="C12" s="79"/>
    </row>
    <row r="13" spans="1:12" ht="19.5" customHeight="1">
      <c r="A13" s="9">
        <v>21</v>
      </c>
      <c r="B13" s="78">
        <v>77587</v>
      </c>
      <c r="C13" s="79"/>
    </row>
    <row r="14" spans="1:12" ht="19.5" customHeight="1">
      <c r="A14" s="9">
        <v>22</v>
      </c>
      <c r="B14" s="78">
        <v>77419</v>
      </c>
      <c r="C14" s="79"/>
    </row>
    <row r="15" spans="1:12" ht="19.5" customHeight="1">
      <c r="A15" s="9">
        <v>23</v>
      </c>
      <c r="B15" s="78">
        <v>88634</v>
      </c>
      <c r="C15" s="79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9.5" customHeight="1">
      <c r="A16" s="9">
        <v>24</v>
      </c>
      <c r="B16" s="78">
        <v>80478</v>
      </c>
      <c r="C16" s="79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9.5" customHeight="1">
      <c r="A17" s="11">
        <v>25</v>
      </c>
      <c r="B17" s="78">
        <v>95713</v>
      </c>
      <c r="C17" s="79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9.5" customHeight="1">
      <c r="A18" s="11">
        <v>26</v>
      </c>
      <c r="B18" s="78">
        <v>97293</v>
      </c>
      <c r="C18" s="79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9.5" customHeight="1">
      <c r="A19" s="11">
        <v>27</v>
      </c>
      <c r="B19" s="78">
        <v>102279</v>
      </c>
      <c r="C19" s="79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9.5" customHeight="1">
      <c r="A20" s="9">
        <v>28</v>
      </c>
      <c r="B20" s="78">
        <v>100174</v>
      </c>
      <c r="C20" s="79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13" customFormat="1" ht="19.5" customHeight="1">
      <c r="A21" s="9">
        <v>29</v>
      </c>
      <c r="B21" s="78">
        <v>91001</v>
      </c>
      <c r="C21" s="79"/>
      <c r="D21" s="12"/>
      <c r="E21" s="12"/>
      <c r="F21" s="12"/>
      <c r="G21" s="12"/>
      <c r="H21" s="12"/>
      <c r="I21" s="12"/>
      <c r="J21" s="12"/>
      <c r="K21" s="12"/>
      <c r="L21" s="12"/>
    </row>
    <row r="22" spans="1:12" s="13" customFormat="1" ht="19.5" customHeight="1">
      <c r="A22" s="9">
        <v>30</v>
      </c>
      <c r="B22" s="78">
        <v>101733</v>
      </c>
      <c r="C22" s="79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9.5" customHeight="1">
      <c r="A23" s="9" t="s">
        <v>6</v>
      </c>
      <c r="B23" s="78">
        <v>70880</v>
      </c>
      <c r="C23" s="79"/>
      <c r="D23" s="10"/>
      <c r="E23" s="10"/>
      <c r="F23" s="10"/>
      <c r="G23" s="10"/>
      <c r="H23" s="10"/>
    </row>
    <row r="24" spans="1:12" ht="19.5" customHeight="1">
      <c r="A24" s="9">
        <v>2</v>
      </c>
      <c r="B24" s="78">
        <v>32051</v>
      </c>
      <c r="C24" s="79"/>
      <c r="D24" s="10"/>
      <c r="E24" s="10"/>
      <c r="F24" s="10"/>
      <c r="G24" s="10"/>
      <c r="H24" s="10"/>
    </row>
    <row r="25" spans="1:12" ht="19.5" customHeight="1">
      <c r="A25" s="9">
        <v>3</v>
      </c>
      <c r="B25" s="78">
        <v>62515</v>
      </c>
      <c r="C25" s="79"/>
      <c r="D25" s="10"/>
      <c r="E25" s="10"/>
      <c r="F25" s="10"/>
      <c r="G25" s="10"/>
      <c r="H25" s="10"/>
    </row>
    <row r="26" spans="1:12" ht="19.5" customHeight="1">
      <c r="A26" s="9">
        <v>4</v>
      </c>
      <c r="B26" s="78">
        <v>84880</v>
      </c>
      <c r="C26" s="79"/>
      <c r="D26" s="10"/>
      <c r="E26" s="10"/>
      <c r="F26" s="10"/>
      <c r="G26" s="10"/>
      <c r="H26" s="10"/>
    </row>
    <row r="27" spans="1:12" ht="14.25" customHeight="1">
      <c r="A27" s="10" t="s">
        <v>7</v>
      </c>
      <c r="B27" s="10"/>
      <c r="C27" s="14"/>
    </row>
    <row r="28" spans="1:12" ht="16.5" customHeight="1"/>
    <row r="29" spans="1:12" ht="19.5" customHeight="1"/>
    <row r="30" spans="1:12" ht="19.5" customHeight="1"/>
    <row r="31" spans="1:12" ht="19.5" customHeight="1"/>
    <row r="32" spans="1:12" ht="19.5" customHeight="1"/>
    <row r="33" spans="1:1" ht="19.5" customHeight="1"/>
    <row r="34" spans="1:1" ht="19.5" customHeight="1"/>
    <row r="35" spans="1:1" ht="19.5" customHeight="1"/>
    <row r="36" spans="1:1" ht="19.5" customHeight="1"/>
    <row r="37" spans="1:1" ht="19.5" customHeight="1">
      <c r="A37" s="8"/>
    </row>
    <row r="38" spans="1:1">
      <c r="A38" s="8"/>
    </row>
    <row r="39" spans="1:1">
      <c r="A39" s="8"/>
    </row>
    <row r="40" spans="1:1">
      <c r="A40" s="15"/>
    </row>
    <row r="41" spans="1:1" ht="19.5" customHeight="1">
      <c r="A41" s="10"/>
    </row>
    <row r="42" spans="1:1" ht="19.5" customHeight="1">
      <c r="A42" s="16"/>
    </row>
    <row r="43" spans="1:1" ht="16.5" customHeight="1">
      <c r="A43" s="16"/>
    </row>
    <row r="44" spans="1:1" ht="16.5" customHeight="1">
      <c r="A44" s="16"/>
    </row>
    <row r="45" spans="1:1" ht="16.5" customHeight="1">
      <c r="A45" s="16"/>
    </row>
    <row r="46" spans="1:1" ht="16.5" customHeight="1">
      <c r="A46" s="16"/>
    </row>
    <row r="47" spans="1:1" ht="16.5" customHeight="1"/>
    <row r="48" spans="1:1" ht="16.5" customHeight="1"/>
    <row r="49" ht="16.5" customHeight="1"/>
    <row r="50" ht="17.2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7.25" customHeight="1"/>
    <row r="60" ht="16.5" customHeight="1"/>
    <row r="61" ht="16.5" customHeight="1"/>
    <row r="62" ht="16.5" customHeight="1"/>
    <row r="63" ht="16.5" customHeight="1"/>
    <row r="64" ht="16.5" customHeight="1"/>
    <row r="65" spans="1:1" ht="16.5" customHeight="1"/>
    <row r="66" spans="1:1" ht="16.5" customHeight="1"/>
    <row r="67" spans="1:1" ht="16.5" customHeight="1"/>
    <row r="68" spans="1:1" ht="16.5" customHeight="1"/>
    <row r="69" spans="1:1" ht="16.5" customHeight="1"/>
    <row r="70" spans="1:1" ht="16.5" customHeight="1"/>
    <row r="71" spans="1:1" ht="16.5" customHeight="1"/>
    <row r="72" spans="1:1" ht="16.5" customHeight="1"/>
    <row r="73" spans="1:1" ht="16.5" customHeight="1"/>
    <row r="74" spans="1:1" ht="14.25" customHeight="1"/>
    <row r="75" spans="1:1" ht="18" customHeight="1"/>
    <row r="79" spans="1:1">
      <c r="A79" s="17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 ht="14.25" customHeight="1"/>
    <row r="87" spans="2:2" ht="13.5" customHeight="1"/>
    <row r="88" spans="2:2" ht="15.75" customHeight="1"/>
    <row r="89" spans="2:2" ht="18" customHeight="1"/>
    <row r="90" spans="2:2" ht="18" customHeight="1"/>
    <row r="91" spans="2:2" ht="18" customHeight="1"/>
    <row r="92" spans="2:2" ht="18" customHeight="1"/>
    <row r="93" spans="2:2" ht="18" customHeight="1"/>
  </sheetData>
  <mergeCells count="23">
    <mergeCell ref="B22:C22"/>
    <mergeCell ref="B23:C23"/>
    <mergeCell ref="B24:C24"/>
    <mergeCell ref="B25:C25"/>
    <mergeCell ref="B26:C2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3:C3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BC69-67F7-4AF8-BA26-4FD3F3167180}">
  <sheetPr>
    <tabColor rgb="FFFFC000"/>
    <pageSetUpPr fitToPage="1"/>
  </sheetPr>
  <dimension ref="A1:X46"/>
  <sheetViews>
    <sheetView zoomScaleNormal="100" workbookViewId="0">
      <selection activeCell="P8" sqref="P8"/>
    </sheetView>
  </sheetViews>
  <sheetFormatPr defaultRowHeight="14.25"/>
  <cols>
    <col min="1" max="2" width="12.625" style="65" customWidth="1"/>
    <col min="3" max="13" width="10" style="65" customWidth="1"/>
    <col min="14" max="14" width="11.125" style="65" customWidth="1"/>
    <col min="15" max="20" width="10.75" style="65" customWidth="1"/>
    <col min="21" max="21" width="9.75" style="65" customWidth="1"/>
    <col min="22" max="22" width="0.625" style="65" customWidth="1"/>
    <col min="23" max="23" width="11.125" style="65" customWidth="1"/>
    <col min="24" max="25" width="7.625" style="65" customWidth="1"/>
    <col min="26" max="26" width="4.875" style="65" customWidth="1"/>
    <col min="27" max="27" width="11.125" style="65" customWidth="1"/>
    <col min="28" max="28" width="10.375" style="65" customWidth="1"/>
    <col min="29" max="30" width="4.875" style="65" customWidth="1"/>
    <col min="31" max="31" width="9" style="65"/>
    <col min="32" max="33" width="7.625" style="65" customWidth="1"/>
    <col min="34" max="16384" width="9" style="65"/>
  </cols>
  <sheetData>
    <row r="1" spans="1:22">
      <c r="A1" s="64" t="s">
        <v>0</v>
      </c>
    </row>
    <row r="2" spans="1:22" ht="20.100000000000001" customHeight="1" thickBot="1">
      <c r="A2" s="64" t="s">
        <v>79</v>
      </c>
      <c r="L2" s="27" t="s">
        <v>27</v>
      </c>
      <c r="M2" s="27"/>
    </row>
    <row r="3" spans="1:22" ht="30" customHeight="1">
      <c r="A3" s="90" t="s">
        <v>28</v>
      </c>
      <c r="B3" s="82" t="s">
        <v>29</v>
      </c>
      <c r="C3" s="82" t="s">
        <v>30</v>
      </c>
      <c r="D3" s="84" t="s">
        <v>31</v>
      </c>
      <c r="E3" s="82" t="s">
        <v>32</v>
      </c>
      <c r="F3" s="84" t="s">
        <v>33</v>
      </c>
      <c r="G3" s="82" t="s">
        <v>34</v>
      </c>
      <c r="H3" s="82" t="s">
        <v>35</v>
      </c>
      <c r="I3" s="84" t="s">
        <v>36</v>
      </c>
      <c r="J3" s="84" t="s">
        <v>37</v>
      </c>
      <c r="K3" s="86" t="s">
        <v>38</v>
      </c>
      <c r="L3" s="88" t="s">
        <v>60</v>
      </c>
      <c r="V3" s="66"/>
    </row>
    <row r="4" spans="1:22" ht="30" customHeight="1">
      <c r="A4" s="91"/>
      <c r="B4" s="83"/>
      <c r="C4" s="83"/>
      <c r="D4" s="85"/>
      <c r="E4" s="83"/>
      <c r="F4" s="85"/>
      <c r="G4" s="83"/>
      <c r="H4" s="83"/>
      <c r="I4" s="85"/>
      <c r="J4" s="85"/>
      <c r="K4" s="87"/>
      <c r="L4" s="89"/>
      <c r="V4" s="66"/>
    </row>
    <row r="5" spans="1:22" ht="16.5" customHeight="1">
      <c r="A5" s="67" t="s">
        <v>5</v>
      </c>
      <c r="B5" s="68">
        <v>6481</v>
      </c>
      <c r="C5" s="69">
        <v>0</v>
      </c>
      <c r="D5" s="69">
        <v>0</v>
      </c>
      <c r="E5" s="69">
        <v>15</v>
      </c>
      <c r="F5" s="69">
        <v>6</v>
      </c>
      <c r="G5" s="69">
        <v>1</v>
      </c>
      <c r="H5" s="69">
        <v>13</v>
      </c>
      <c r="I5" s="70">
        <v>4908</v>
      </c>
      <c r="J5" s="70">
        <v>1379</v>
      </c>
      <c r="K5" s="69">
        <v>159</v>
      </c>
      <c r="L5" s="71"/>
      <c r="V5" s="66"/>
    </row>
    <row r="6" spans="1:22" ht="16.5" customHeight="1">
      <c r="A6" s="72">
        <v>14</v>
      </c>
      <c r="B6" s="73">
        <v>5959</v>
      </c>
      <c r="C6" s="71">
        <v>8</v>
      </c>
      <c r="D6" s="71">
        <v>2</v>
      </c>
      <c r="E6" s="71">
        <v>10</v>
      </c>
      <c r="F6" s="71">
        <v>50</v>
      </c>
      <c r="G6" s="71">
        <v>1</v>
      </c>
      <c r="H6" s="71">
        <v>17</v>
      </c>
      <c r="I6" s="74">
        <v>1383</v>
      </c>
      <c r="J6" s="74">
        <v>1465</v>
      </c>
      <c r="K6" s="74">
        <v>3023</v>
      </c>
      <c r="L6" s="74"/>
      <c r="V6" s="66"/>
    </row>
    <row r="7" spans="1:22" ht="16.5" customHeight="1">
      <c r="A7" s="72">
        <v>15</v>
      </c>
      <c r="B7" s="73">
        <v>6511</v>
      </c>
      <c r="C7" s="71">
        <v>10</v>
      </c>
      <c r="D7" s="71">
        <v>0</v>
      </c>
      <c r="E7" s="71">
        <v>3</v>
      </c>
      <c r="F7" s="71">
        <v>45</v>
      </c>
      <c r="G7" s="71">
        <v>5</v>
      </c>
      <c r="H7" s="71">
        <v>27</v>
      </c>
      <c r="I7" s="74">
        <v>1412</v>
      </c>
      <c r="J7" s="74">
        <v>1569</v>
      </c>
      <c r="K7" s="74">
        <v>3440</v>
      </c>
      <c r="L7" s="74"/>
    </row>
    <row r="8" spans="1:22" ht="16.5" customHeight="1">
      <c r="A8" s="72">
        <v>16</v>
      </c>
      <c r="B8" s="73">
        <v>5554</v>
      </c>
      <c r="C8" s="71">
        <v>2</v>
      </c>
      <c r="D8" s="71">
        <v>3</v>
      </c>
      <c r="E8" s="71">
        <v>10</v>
      </c>
      <c r="F8" s="71">
        <v>63</v>
      </c>
      <c r="G8" s="71">
        <v>2</v>
      </c>
      <c r="H8" s="71">
        <v>41</v>
      </c>
      <c r="I8" s="74">
        <v>1417</v>
      </c>
      <c r="J8" s="74">
        <v>1466</v>
      </c>
      <c r="K8" s="74">
        <v>2550</v>
      </c>
      <c r="L8" s="74"/>
    </row>
    <row r="9" spans="1:22" ht="16.5" customHeight="1">
      <c r="A9" s="72">
        <v>17</v>
      </c>
      <c r="B9" s="73">
        <v>5931</v>
      </c>
      <c r="C9" s="71">
        <v>4</v>
      </c>
      <c r="D9" s="71">
        <v>0</v>
      </c>
      <c r="E9" s="71">
        <v>25</v>
      </c>
      <c r="F9" s="71">
        <v>51</v>
      </c>
      <c r="G9" s="71">
        <v>3</v>
      </c>
      <c r="H9" s="71">
        <v>30</v>
      </c>
      <c r="I9" s="74">
        <v>2290</v>
      </c>
      <c r="J9" s="74">
        <v>1529</v>
      </c>
      <c r="K9" s="74">
        <v>1999</v>
      </c>
      <c r="L9" s="74">
        <v>106549</v>
      </c>
    </row>
    <row r="10" spans="1:22" ht="16.5" customHeight="1">
      <c r="A10" s="72">
        <v>18</v>
      </c>
      <c r="B10" s="73">
        <v>6079</v>
      </c>
      <c r="C10" s="71">
        <v>2</v>
      </c>
      <c r="D10" s="71">
        <v>0</v>
      </c>
      <c r="E10" s="71">
        <v>22</v>
      </c>
      <c r="F10" s="71">
        <v>7</v>
      </c>
      <c r="G10" s="71">
        <v>19</v>
      </c>
      <c r="H10" s="71">
        <v>59</v>
      </c>
      <c r="I10" s="74">
        <v>1448</v>
      </c>
      <c r="J10" s="74">
        <v>1517</v>
      </c>
      <c r="K10" s="74">
        <v>3005</v>
      </c>
      <c r="L10" s="74">
        <v>108521</v>
      </c>
    </row>
    <row r="11" spans="1:22" ht="16.5" customHeight="1">
      <c r="A11" s="72">
        <v>19</v>
      </c>
      <c r="B11" s="74">
        <v>6375</v>
      </c>
      <c r="C11" s="71">
        <v>0</v>
      </c>
      <c r="D11" s="71">
        <v>3</v>
      </c>
      <c r="E11" s="71">
        <v>21</v>
      </c>
      <c r="F11" s="71">
        <v>3</v>
      </c>
      <c r="G11" s="71">
        <v>6</v>
      </c>
      <c r="H11" s="71">
        <v>68</v>
      </c>
      <c r="I11" s="74">
        <v>1405</v>
      </c>
      <c r="J11" s="74">
        <v>1616</v>
      </c>
      <c r="K11" s="74">
        <v>3253</v>
      </c>
      <c r="L11" s="74">
        <v>98846</v>
      </c>
    </row>
    <row r="12" spans="1:22" ht="16.5" customHeight="1">
      <c r="A12" s="72">
        <v>20</v>
      </c>
      <c r="B12" s="74">
        <v>6840</v>
      </c>
      <c r="C12" s="71">
        <v>8</v>
      </c>
      <c r="D12" s="71">
        <v>1</v>
      </c>
      <c r="E12" s="71">
        <v>5</v>
      </c>
      <c r="F12" s="71">
        <v>7</v>
      </c>
      <c r="G12" s="71">
        <v>5</v>
      </c>
      <c r="H12" s="71">
        <v>49</v>
      </c>
      <c r="I12" s="74">
        <v>1512</v>
      </c>
      <c r="J12" s="74">
        <v>1895</v>
      </c>
      <c r="K12" s="74">
        <v>3358</v>
      </c>
      <c r="L12" s="74">
        <v>102712</v>
      </c>
    </row>
    <row r="13" spans="1:22" ht="16.5" customHeight="1">
      <c r="A13" s="72">
        <v>21</v>
      </c>
      <c r="B13" s="74">
        <v>7666</v>
      </c>
      <c r="C13" s="71">
        <v>4</v>
      </c>
      <c r="D13" s="71">
        <v>1</v>
      </c>
      <c r="E13" s="71">
        <v>12</v>
      </c>
      <c r="F13" s="71">
        <v>45</v>
      </c>
      <c r="G13" s="71">
        <v>3</v>
      </c>
      <c r="H13" s="71">
        <v>77</v>
      </c>
      <c r="I13" s="74">
        <v>1106</v>
      </c>
      <c r="J13" s="74">
        <v>1926</v>
      </c>
      <c r="K13" s="74">
        <v>4492</v>
      </c>
      <c r="L13" s="74">
        <v>127055</v>
      </c>
    </row>
    <row r="14" spans="1:22" ht="16.5" customHeight="1">
      <c r="A14" s="72">
        <v>22</v>
      </c>
      <c r="B14" s="74">
        <v>7427</v>
      </c>
      <c r="C14" s="71">
        <v>5</v>
      </c>
      <c r="D14" s="71">
        <v>1</v>
      </c>
      <c r="E14" s="71">
        <v>11</v>
      </c>
      <c r="F14" s="71">
        <v>38</v>
      </c>
      <c r="G14" s="71">
        <v>3</v>
      </c>
      <c r="H14" s="71">
        <v>50</v>
      </c>
      <c r="I14" s="74">
        <v>1025</v>
      </c>
      <c r="J14" s="74">
        <v>2283</v>
      </c>
      <c r="K14" s="74">
        <v>4011</v>
      </c>
      <c r="L14" s="74">
        <v>134586</v>
      </c>
    </row>
    <row r="15" spans="1:22" ht="16.5" customHeight="1">
      <c r="A15" s="72">
        <v>23</v>
      </c>
      <c r="B15" s="74">
        <v>7604</v>
      </c>
      <c r="C15" s="71">
        <v>2</v>
      </c>
      <c r="D15" s="71">
        <v>0</v>
      </c>
      <c r="E15" s="71">
        <v>7</v>
      </c>
      <c r="F15" s="71">
        <v>53</v>
      </c>
      <c r="G15" s="71">
        <v>8</v>
      </c>
      <c r="H15" s="71">
        <v>284</v>
      </c>
      <c r="I15" s="74">
        <v>1086</v>
      </c>
      <c r="J15" s="74">
        <v>2316</v>
      </c>
      <c r="K15" s="74">
        <v>3848</v>
      </c>
      <c r="L15" s="74">
        <v>123985</v>
      </c>
    </row>
    <row r="16" spans="1:22" ht="16.5" customHeight="1">
      <c r="A16" s="72">
        <v>24</v>
      </c>
      <c r="B16" s="74">
        <v>8563</v>
      </c>
      <c r="C16" s="71">
        <v>2</v>
      </c>
      <c r="D16" s="71">
        <v>0</v>
      </c>
      <c r="E16" s="71">
        <v>25</v>
      </c>
      <c r="F16" s="71">
        <v>33</v>
      </c>
      <c r="G16" s="71">
        <v>1</v>
      </c>
      <c r="H16" s="71">
        <v>337</v>
      </c>
      <c r="I16" s="74">
        <v>1076</v>
      </c>
      <c r="J16" s="74">
        <v>2588</v>
      </c>
      <c r="K16" s="74">
        <v>4501</v>
      </c>
      <c r="L16" s="74">
        <v>140629</v>
      </c>
    </row>
    <row r="17" spans="1:24" ht="16.5" customHeight="1">
      <c r="A17" s="72">
        <v>25</v>
      </c>
      <c r="B17" s="74">
        <v>9417</v>
      </c>
      <c r="C17" s="71">
        <v>2</v>
      </c>
      <c r="D17" s="71">
        <v>0</v>
      </c>
      <c r="E17" s="71">
        <v>50</v>
      </c>
      <c r="F17" s="71">
        <v>32</v>
      </c>
      <c r="G17" s="71">
        <v>9</v>
      </c>
      <c r="H17" s="71">
        <v>189</v>
      </c>
      <c r="I17" s="74">
        <v>1690</v>
      </c>
      <c r="J17" s="74">
        <v>2698</v>
      </c>
      <c r="K17" s="74">
        <v>4747</v>
      </c>
      <c r="L17" s="74">
        <v>157929</v>
      </c>
    </row>
    <row r="18" spans="1:24" ht="16.5" customHeight="1">
      <c r="A18" s="72">
        <v>26</v>
      </c>
      <c r="B18" s="74">
        <v>10128</v>
      </c>
      <c r="C18" s="71">
        <v>19</v>
      </c>
      <c r="D18" s="71">
        <v>21</v>
      </c>
      <c r="E18" s="71">
        <v>18</v>
      </c>
      <c r="F18" s="71">
        <v>52</v>
      </c>
      <c r="G18" s="71">
        <v>41</v>
      </c>
      <c r="H18" s="71">
        <v>83</v>
      </c>
      <c r="I18" s="74">
        <v>2405</v>
      </c>
      <c r="J18" s="74">
        <v>2730</v>
      </c>
      <c r="K18" s="74">
        <v>4759</v>
      </c>
      <c r="L18" s="74">
        <v>148917</v>
      </c>
    </row>
    <row r="19" spans="1:24" ht="16.5" customHeight="1">
      <c r="A19" s="72">
        <v>27</v>
      </c>
      <c r="B19" s="74">
        <v>9529</v>
      </c>
      <c r="C19" s="71">
        <v>16</v>
      </c>
      <c r="D19" s="71">
        <v>30</v>
      </c>
      <c r="E19" s="71">
        <v>18</v>
      </c>
      <c r="F19" s="71">
        <v>23</v>
      </c>
      <c r="G19" s="71">
        <v>46</v>
      </c>
      <c r="H19" s="71">
        <v>68</v>
      </c>
      <c r="I19" s="74">
        <v>3971</v>
      </c>
      <c r="J19" s="74">
        <v>2459</v>
      </c>
      <c r="K19" s="74">
        <v>2898</v>
      </c>
      <c r="L19" s="74">
        <v>129571</v>
      </c>
    </row>
    <row r="20" spans="1:24" ht="16.5" customHeight="1">
      <c r="A20" s="72">
        <v>28</v>
      </c>
      <c r="B20" s="73">
        <v>9178</v>
      </c>
      <c r="C20" s="71">
        <v>46</v>
      </c>
      <c r="D20" s="71">
        <v>39</v>
      </c>
      <c r="E20" s="71">
        <v>39</v>
      </c>
      <c r="F20" s="71">
        <v>38</v>
      </c>
      <c r="G20" s="71">
        <v>53</v>
      </c>
      <c r="H20" s="71">
        <v>64</v>
      </c>
      <c r="I20" s="74">
        <v>3795</v>
      </c>
      <c r="J20" s="74">
        <v>2408</v>
      </c>
      <c r="K20" s="74">
        <v>2696</v>
      </c>
      <c r="L20" s="74">
        <v>125912</v>
      </c>
    </row>
    <row r="21" spans="1:24" ht="16.5" customHeight="1">
      <c r="A21" s="72">
        <v>29</v>
      </c>
      <c r="B21" s="74">
        <v>8915</v>
      </c>
      <c r="C21" s="71">
        <v>4</v>
      </c>
      <c r="D21" s="71">
        <v>6</v>
      </c>
      <c r="E21" s="71">
        <v>9</v>
      </c>
      <c r="F21" s="71">
        <v>18</v>
      </c>
      <c r="G21" s="71">
        <v>9</v>
      </c>
      <c r="H21" s="71">
        <v>319</v>
      </c>
      <c r="I21" s="74">
        <v>3498</v>
      </c>
      <c r="J21" s="74">
        <v>2201</v>
      </c>
      <c r="K21" s="74">
        <v>2851</v>
      </c>
      <c r="L21" s="74">
        <v>124259</v>
      </c>
    </row>
    <row r="22" spans="1:24" ht="16.5" customHeight="1">
      <c r="A22" s="72">
        <v>30</v>
      </c>
      <c r="B22" s="74">
        <v>8611</v>
      </c>
      <c r="C22" s="71">
        <v>0</v>
      </c>
      <c r="D22" s="71">
        <v>11</v>
      </c>
      <c r="E22" s="71">
        <v>7</v>
      </c>
      <c r="F22" s="71">
        <v>18</v>
      </c>
      <c r="G22" s="71">
        <v>75</v>
      </c>
      <c r="H22" s="71">
        <v>121</v>
      </c>
      <c r="I22" s="74">
        <v>2985</v>
      </c>
      <c r="J22" s="74">
        <v>2297</v>
      </c>
      <c r="K22" s="74">
        <v>3097</v>
      </c>
      <c r="L22" s="74">
        <v>113459</v>
      </c>
    </row>
    <row r="23" spans="1:24" ht="16.5" customHeight="1">
      <c r="A23" s="72" t="s">
        <v>50</v>
      </c>
      <c r="B23" s="74">
        <v>7974</v>
      </c>
      <c r="C23" s="71">
        <v>2</v>
      </c>
      <c r="D23" s="71">
        <v>2</v>
      </c>
      <c r="E23" s="71">
        <v>6</v>
      </c>
      <c r="F23" s="71">
        <v>5</v>
      </c>
      <c r="G23" s="71">
        <v>4</v>
      </c>
      <c r="H23" s="71">
        <v>142</v>
      </c>
      <c r="I23" s="74">
        <v>2993</v>
      </c>
      <c r="J23" s="74">
        <v>1808</v>
      </c>
      <c r="K23" s="74">
        <v>3012</v>
      </c>
      <c r="L23" s="74">
        <v>107316</v>
      </c>
    </row>
    <row r="24" spans="1:24" ht="16.5" customHeight="1">
      <c r="A24" s="72">
        <v>2</v>
      </c>
      <c r="B24" s="74">
        <v>5090</v>
      </c>
      <c r="C24" s="71">
        <v>0</v>
      </c>
      <c r="D24" s="71">
        <v>0</v>
      </c>
      <c r="E24" s="71">
        <v>1</v>
      </c>
      <c r="F24" s="71">
        <v>1</v>
      </c>
      <c r="G24" s="71">
        <v>0</v>
      </c>
      <c r="H24" s="71">
        <v>15</v>
      </c>
      <c r="I24" s="74">
        <v>2290</v>
      </c>
      <c r="J24" s="74">
        <v>1149</v>
      </c>
      <c r="K24" s="74">
        <v>1634</v>
      </c>
      <c r="L24" s="74">
        <v>56659</v>
      </c>
    </row>
    <row r="25" spans="1:24" ht="16.5" customHeight="1">
      <c r="A25" s="72">
        <v>3</v>
      </c>
      <c r="B25" s="74">
        <v>4192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66</v>
      </c>
      <c r="I25" s="74">
        <v>1990</v>
      </c>
      <c r="J25" s="74">
        <v>1093</v>
      </c>
      <c r="K25" s="74">
        <v>1043</v>
      </c>
      <c r="L25" s="74">
        <v>51991</v>
      </c>
    </row>
    <row r="26" spans="1:24" ht="16.5" customHeight="1">
      <c r="A26" s="77">
        <v>4</v>
      </c>
      <c r="B26" s="73">
        <v>4279</v>
      </c>
      <c r="C26" s="71">
        <v>1</v>
      </c>
      <c r="D26" s="71">
        <v>0</v>
      </c>
      <c r="E26" s="71">
        <v>2</v>
      </c>
      <c r="F26" s="71">
        <v>1</v>
      </c>
      <c r="G26" s="71">
        <v>1</v>
      </c>
      <c r="H26" s="71">
        <v>49</v>
      </c>
      <c r="I26" s="74">
        <v>1919</v>
      </c>
      <c r="J26" s="74">
        <v>1252</v>
      </c>
      <c r="K26" s="74">
        <v>1054</v>
      </c>
      <c r="L26" s="74">
        <v>47689</v>
      </c>
    </row>
    <row r="27" spans="1:24">
      <c r="A27" s="65" t="s">
        <v>80</v>
      </c>
    </row>
    <row r="28" spans="1:24">
      <c r="A28" s="65" t="s">
        <v>81</v>
      </c>
      <c r="W28" s="75"/>
    </row>
    <row r="29" spans="1:24">
      <c r="A29" s="65" t="s">
        <v>82</v>
      </c>
      <c r="W29" s="75"/>
    </row>
    <row r="30" spans="1:24">
      <c r="A30" s="20" t="s">
        <v>83</v>
      </c>
      <c r="W30" s="75"/>
    </row>
    <row r="32" spans="1:24">
      <c r="K32" s="75"/>
      <c r="X32" s="76"/>
    </row>
    <row r="33" spans="2:24">
      <c r="X33" s="76"/>
    </row>
    <row r="34" spans="2:24">
      <c r="B34" s="76"/>
      <c r="C34" s="76"/>
      <c r="D34" s="76"/>
      <c r="H34" s="76"/>
      <c r="I34" s="76"/>
      <c r="J34" s="76"/>
      <c r="K34" s="76"/>
      <c r="X34" s="76"/>
    </row>
    <row r="35" spans="2:24">
      <c r="B35" s="76"/>
      <c r="C35" s="76"/>
      <c r="D35" s="76"/>
      <c r="J35" s="76"/>
      <c r="K35" s="76"/>
      <c r="X35" s="76"/>
    </row>
    <row r="36" spans="2:24">
      <c r="B36" s="76"/>
      <c r="C36" s="76"/>
      <c r="D36" s="76"/>
      <c r="H36" s="76"/>
      <c r="J36" s="76"/>
      <c r="K36" s="76"/>
      <c r="X36" s="76"/>
    </row>
    <row r="37" spans="2:24">
      <c r="B37" s="76"/>
      <c r="C37" s="76"/>
      <c r="D37" s="76"/>
      <c r="J37" s="76"/>
      <c r="K37" s="76"/>
    </row>
    <row r="38" spans="2:24">
      <c r="B38" s="76"/>
      <c r="C38" s="76"/>
      <c r="D38" s="76"/>
      <c r="J38" s="76"/>
      <c r="K38" s="76"/>
    </row>
    <row r="39" spans="2:24" ht="14.25" customHeight="1"/>
    <row r="40" spans="2:24" ht="13.5" customHeight="1">
      <c r="M40" s="27"/>
    </row>
    <row r="41" spans="2:24" ht="15.75" customHeight="1">
      <c r="B41" s="7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2:24" ht="18" customHeight="1"/>
    <row r="43" spans="2:24" ht="18" customHeight="1"/>
    <row r="44" spans="2:24" ht="18" customHeight="1"/>
    <row r="45" spans="2:24" ht="18" customHeight="1"/>
    <row r="46" spans="2:24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scale="97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E99B-3BDB-44A8-A244-AAB4EBFFF608}">
  <sheetPr>
    <tabColor rgb="FFFFFF00"/>
    <pageSetUpPr fitToPage="1"/>
  </sheetPr>
  <dimension ref="A1:Q56"/>
  <sheetViews>
    <sheetView zoomScaleNormal="100" workbookViewId="0">
      <selection activeCell="K16" sqref="K16"/>
    </sheetView>
  </sheetViews>
  <sheetFormatPr defaultRowHeight="13.5"/>
  <cols>
    <col min="1" max="1" width="12.625" style="21" customWidth="1"/>
    <col min="2" max="8" width="10.625" style="21" customWidth="1"/>
    <col min="9" max="16384" width="9" style="21"/>
  </cols>
  <sheetData>
    <row r="1" spans="1:12" ht="14.25">
      <c r="A1" s="19" t="s">
        <v>0</v>
      </c>
      <c r="B1" s="20"/>
      <c r="C1" s="20"/>
      <c r="D1" s="20"/>
      <c r="E1" s="20"/>
      <c r="F1" s="20"/>
      <c r="G1" s="20"/>
      <c r="H1" s="20"/>
    </row>
    <row r="2" spans="1:12" ht="19.5" customHeight="1" thickBot="1">
      <c r="A2" s="19" t="s">
        <v>8</v>
      </c>
      <c r="B2" s="20"/>
      <c r="C2" s="20"/>
      <c r="D2" s="20"/>
      <c r="E2" s="20"/>
      <c r="F2" s="20"/>
      <c r="G2" s="20"/>
      <c r="H2" s="22" t="s">
        <v>9</v>
      </c>
    </row>
    <row r="3" spans="1:12" ht="19.5" customHeight="1">
      <c r="A3" s="92" t="s">
        <v>2</v>
      </c>
      <c r="B3" s="94" t="s">
        <v>10</v>
      </c>
      <c r="C3" s="94" t="s">
        <v>11</v>
      </c>
      <c r="D3" s="94"/>
      <c r="E3" s="94"/>
      <c r="F3" s="94" t="s">
        <v>12</v>
      </c>
      <c r="G3" s="94"/>
      <c r="H3" s="96"/>
    </row>
    <row r="4" spans="1:12" ht="19.5" customHeight="1">
      <c r="A4" s="93"/>
      <c r="B4" s="95"/>
      <c r="C4" s="23" t="s">
        <v>13</v>
      </c>
      <c r="D4" s="23" t="s">
        <v>14</v>
      </c>
      <c r="E4" s="23" t="s">
        <v>15</v>
      </c>
      <c r="F4" s="23" t="s">
        <v>13</v>
      </c>
      <c r="G4" s="23" t="s">
        <v>14</v>
      </c>
      <c r="H4" s="24" t="s">
        <v>15</v>
      </c>
    </row>
    <row r="5" spans="1:12" ht="19.5" customHeight="1">
      <c r="A5" s="25" t="s">
        <v>16</v>
      </c>
      <c r="B5" s="26">
        <v>306</v>
      </c>
      <c r="C5" s="27">
        <v>9121</v>
      </c>
      <c r="D5" s="27">
        <v>6790</v>
      </c>
      <c r="E5" s="27">
        <v>2331</v>
      </c>
      <c r="F5" s="27">
        <v>1915</v>
      </c>
      <c r="G5" s="27">
        <v>1599</v>
      </c>
      <c r="H5" s="27">
        <v>316</v>
      </c>
    </row>
    <row r="6" spans="1:12" ht="19.5" customHeight="1">
      <c r="A6" s="28">
        <v>14</v>
      </c>
      <c r="B6" s="26">
        <v>306</v>
      </c>
      <c r="C6" s="27">
        <v>9511</v>
      </c>
      <c r="D6" s="27">
        <v>6209</v>
      </c>
      <c r="E6" s="27">
        <v>3302</v>
      </c>
      <c r="F6" s="27">
        <v>1885</v>
      </c>
      <c r="G6" s="27">
        <v>1452</v>
      </c>
      <c r="H6" s="27">
        <v>433</v>
      </c>
    </row>
    <row r="7" spans="1:12" ht="19.5" customHeight="1">
      <c r="A7" s="28">
        <v>15</v>
      </c>
      <c r="B7" s="26">
        <v>307</v>
      </c>
      <c r="C7" s="27">
        <v>9273</v>
      </c>
      <c r="D7" s="27">
        <v>6217</v>
      </c>
      <c r="E7" s="27">
        <v>3056</v>
      </c>
      <c r="F7" s="27">
        <v>1852</v>
      </c>
      <c r="G7" s="27">
        <v>1459</v>
      </c>
      <c r="H7" s="27">
        <v>393</v>
      </c>
    </row>
    <row r="8" spans="1:12" ht="19.5" customHeight="1">
      <c r="A8" s="28">
        <v>16</v>
      </c>
      <c r="B8" s="26">
        <v>306</v>
      </c>
      <c r="C8" s="27">
        <v>8275</v>
      </c>
      <c r="D8" s="27">
        <v>5869</v>
      </c>
      <c r="E8" s="27">
        <v>2406</v>
      </c>
      <c r="F8" s="27">
        <v>1727</v>
      </c>
      <c r="G8" s="27">
        <v>1383</v>
      </c>
      <c r="H8" s="27">
        <v>344</v>
      </c>
    </row>
    <row r="9" spans="1:12" ht="19.5" customHeight="1">
      <c r="A9" s="28">
        <v>17</v>
      </c>
      <c r="B9" s="26">
        <v>304</v>
      </c>
      <c r="C9" s="27">
        <v>9474</v>
      </c>
      <c r="D9" s="27">
        <v>5410</v>
      </c>
      <c r="E9" s="27">
        <v>4064</v>
      </c>
      <c r="F9" s="27">
        <v>1916</v>
      </c>
      <c r="G9" s="27">
        <v>1293</v>
      </c>
      <c r="H9" s="27">
        <v>623</v>
      </c>
    </row>
    <row r="10" spans="1:12" ht="19.5" customHeight="1">
      <c r="A10" s="28">
        <v>18</v>
      </c>
      <c r="B10" s="26">
        <v>308</v>
      </c>
      <c r="C10" s="27">
        <v>8864</v>
      </c>
      <c r="D10" s="27">
        <v>6228</v>
      </c>
      <c r="E10" s="27">
        <v>2636</v>
      </c>
      <c r="F10" s="27">
        <v>1743</v>
      </c>
      <c r="G10" s="27">
        <v>1456</v>
      </c>
      <c r="H10" s="27">
        <v>287</v>
      </c>
    </row>
    <row r="11" spans="1:12" ht="19.5" customHeight="1">
      <c r="A11" s="28">
        <v>19</v>
      </c>
      <c r="B11" s="26">
        <v>308</v>
      </c>
      <c r="C11" s="27">
        <v>9662</v>
      </c>
      <c r="D11" s="27">
        <v>6086</v>
      </c>
      <c r="E11" s="27">
        <v>3576</v>
      </c>
      <c r="F11" s="27">
        <v>1799</v>
      </c>
      <c r="G11" s="27">
        <v>1420</v>
      </c>
      <c r="H11" s="27">
        <v>379</v>
      </c>
    </row>
    <row r="12" spans="1:12" ht="19.5" customHeight="1">
      <c r="A12" s="28">
        <v>20</v>
      </c>
      <c r="B12" s="27">
        <v>308</v>
      </c>
      <c r="C12" s="27">
        <v>9281</v>
      </c>
      <c r="D12" s="27">
        <v>5904</v>
      </c>
      <c r="E12" s="27">
        <v>3377</v>
      </c>
      <c r="F12" s="27">
        <v>1736</v>
      </c>
      <c r="G12" s="27">
        <v>1373</v>
      </c>
      <c r="H12" s="27">
        <v>363</v>
      </c>
    </row>
    <row r="13" spans="1:12" ht="19.5" customHeight="1">
      <c r="A13" s="28">
        <v>21</v>
      </c>
      <c r="B13" s="27">
        <v>308</v>
      </c>
      <c r="C13" s="27">
        <v>8432</v>
      </c>
      <c r="D13" s="27">
        <v>5543</v>
      </c>
      <c r="E13" s="27">
        <v>2889</v>
      </c>
      <c r="F13" s="27">
        <v>1601</v>
      </c>
      <c r="G13" s="27">
        <v>1284</v>
      </c>
      <c r="H13" s="27">
        <v>317</v>
      </c>
    </row>
    <row r="14" spans="1:12" ht="19.5" customHeight="1">
      <c r="A14" s="28">
        <v>22</v>
      </c>
      <c r="B14" s="27">
        <v>306</v>
      </c>
      <c r="C14" s="27">
        <f>D14+E14</f>
        <v>7914</v>
      </c>
      <c r="D14" s="27">
        <v>4905</v>
      </c>
      <c r="E14" s="27">
        <v>3009</v>
      </c>
      <c r="F14" s="27">
        <f>G14+H14</f>
        <v>1383</v>
      </c>
      <c r="G14" s="27">
        <v>1155</v>
      </c>
      <c r="H14" s="27">
        <v>228</v>
      </c>
      <c r="I14" s="29"/>
      <c r="J14" s="29"/>
      <c r="K14" s="29"/>
      <c r="L14" s="29"/>
    </row>
    <row r="15" spans="1:12" s="29" customFormat="1" ht="19.5" customHeight="1">
      <c r="A15" s="28">
        <v>23</v>
      </c>
      <c r="B15" s="27">
        <v>308</v>
      </c>
      <c r="C15" s="27">
        <v>8496</v>
      </c>
      <c r="D15" s="27">
        <v>5545</v>
      </c>
      <c r="E15" s="27">
        <v>2951</v>
      </c>
      <c r="F15" s="27">
        <v>1382</v>
      </c>
      <c r="G15" s="27">
        <v>1111</v>
      </c>
      <c r="H15" s="27">
        <v>271</v>
      </c>
      <c r="K15" s="27"/>
      <c r="L15" s="27"/>
    </row>
    <row r="16" spans="1:12" s="29" customFormat="1" ht="19.5" customHeight="1">
      <c r="A16" s="28">
        <v>24</v>
      </c>
      <c r="B16" s="27">
        <v>309</v>
      </c>
      <c r="C16" s="27">
        <v>7566</v>
      </c>
      <c r="D16" s="27">
        <v>5288</v>
      </c>
      <c r="E16" s="27">
        <v>2278</v>
      </c>
      <c r="F16" s="27">
        <v>1256</v>
      </c>
      <c r="G16" s="27">
        <v>1116</v>
      </c>
      <c r="H16" s="27">
        <v>140</v>
      </c>
      <c r="K16" s="27"/>
      <c r="L16" s="27"/>
    </row>
    <row r="17" spans="1:8" s="29" customFormat="1" ht="19.5" customHeight="1">
      <c r="A17" s="25">
        <v>25</v>
      </c>
      <c r="B17" s="26">
        <v>293</v>
      </c>
      <c r="C17" s="27">
        <v>7959</v>
      </c>
      <c r="D17" s="27">
        <v>5265</v>
      </c>
      <c r="E17" s="27">
        <v>2694</v>
      </c>
      <c r="F17" s="27">
        <v>1341</v>
      </c>
      <c r="G17" s="27">
        <v>1129</v>
      </c>
      <c r="H17" s="27">
        <v>212</v>
      </c>
    </row>
    <row r="18" spans="1:8" s="29" customFormat="1" ht="19.5" customHeight="1">
      <c r="A18" s="28">
        <v>26</v>
      </c>
      <c r="B18" s="30" t="s">
        <v>17</v>
      </c>
      <c r="C18" s="30" t="s">
        <v>17</v>
      </c>
      <c r="D18" s="30" t="s">
        <v>17</v>
      </c>
      <c r="E18" s="30" t="s">
        <v>17</v>
      </c>
      <c r="F18" s="30" t="s">
        <v>17</v>
      </c>
      <c r="G18" s="30" t="s">
        <v>17</v>
      </c>
      <c r="H18" s="30" t="s">
        <v>17</v>
      </c>
    </row>
    <row r="19" spans="1:8" s="29" customFormat="1" ht="19.5" customHeight="1">
      <c r="A19" s="28">
        <v>27</v>
      </c>
      <c r="B19" s="26">
        <v>206</v>
      </c>
      <c r="C19" s="27">
        <v>4777</v>
      </c>
      <c r="D19" s="27">
        <v>3792</v>
      </c>
      <c r="E19" s="27">
        <v>985</v>
      </c>
      <c r="F19" s="27">
        <v>782</v>
      </c>
      <c r="G19" s="27">
        <v>696</v>
      </c>
      <c r="H19" s="27">
        <v>86</v>
      </c>
    </row>
    <row r="20" spans="1:8" s="29" customFormat="1" ht="19.5" customHeight="1">
      <c r="A20" s="28">
        <v>28</v>
      </c>
      <c r="B20" s="26">
        <v>308</v>
      </c>
      <c r="C20" s="27">
        <v>6160</v>
      </c>
      <c r="D20" s="27">
        <v>4518</v>
      </c>
      <c r="E20" s="27">
        <v>1642</v>
      </c>
      <c r="F20" s="27">
        <v>1079</v>
      </c>
      <c r="G20" s="27">
        <v>963</v>
      </c>
      <c r="H20" s="27">
        <v>116</v>
      </c>
    </row>
    <row r="21" spans="1:8" s="29" customFormat="1" ht="19.5" customHeight="1">
      <c r="A21" s="28">
        <v>29</v>
      </c>
      <c r="B21" s="26">
        <v>308</v>
      </c>
      <c r="C21" s="27">
        <v>7573</v>
      </c>
      <c r="D21" s="27">
        <v>4543</v>
      </c>
      <c r="E21" s="27">
        <v>3030</v>
      </c>
      <c r="F21" s="27">
        <v>1182</v>
      </c>
      <c r="G21" s="27">
        <v>915</v>
      </c>
      <c r="H21" s="27">
        <v>267</v>
      </c>
    </row>
    <row r="22" spans="1:8" s="29" customFormat="1" ht="19.5" customHeight="1">
      <c r="A22" s="28">
        <v>30</v>
      </c>
      <c r="B22" s="26">
        <v>309</v>
      </c>
      <c r="C22" s="27">
        <v>7065</v>
      </c>
      <c r="D22" s="27">
        <v>4742</v>
      </c>
      <c r="E22" s="27">
        <v>2323</v>
      </c>
      <c r="F22" s="27">
        <v>1006</v>
      </c>
      <c r="G22" s="27">
        <v>830</v>
      </c>
      <c r="H22" s="27">
        <v>176</v>
      </c>
    </row>
    <row r="23" spans="1:8" s="29" customFormat="1" ht="19.5" customHeight="1">
      <c r="A23" s="28" t="s">
        <v>18</v>
      </c>
      <c r="B23" s="27">
        <v>284</v>
      </c>
      <c r="C23" s="27">
        <v>6420</v>
      </c>
      <c r="D23" s="27">
        <v>4392</v>
      </c>
      <c r="E23" s="27">
        <v>2028</v>
      </c>
      <c r="F23" s="27">
        <v>922</v>
      </c>
      <c r="G23" s="27">
        <v>766</v>
      </c>
      <c r="H23" s="27">
        <v>156</v>
      </c>
    </row>
    <row r="24" spans="1:8" s="29" customFormat="1" ht="19.5" customHeight="1">
      <c r="A24" s="28">
        <v>2</v>
      </c>
      <c r="B24" s="27">
        <v>261</v>
      </c>
      <c r="C24" s="27">
        <v>2566</v>
      </c>
      <c r="D24" s="27">
        <v>2318</v>
      </c>
      <c r="E24" s="27">
        <v>248</v>
      </c>
      <c r="F24" s="27">
        <v>262</v>
      </c>
      <c r="G24" s="27">
        <v>243</v>
      </c>
      <c r="H24" s="27">
        <v>19</v>
      </c>
    </row>
    <row r="25" spans="1:8" s="29" customFormat="1" ht="19.5" customHeight="1">
      <c r="A25" s="28">
        <v>3</v>
      </c>
      <c r="B25" s="27">
        <v>288</v>
      </c>
      <c r="C25" s="27">
        <v>4057</v>
      </c>
      <c r="D25" s="27">
        <v>2880</v>
      </c>
      <c r="E25" s="27">
        <v>1177</v>
      </c>
      <c r="F25" s="27">
        <v>585</v>
      </c>
      <c r="G25" s="27">
        <v>511</v>
      </c>
      <c r="H25" s="27">
        <v>74</v>
      </c>
    </row>
    <row r="26" spans="1:8" s="29" customFormat="1" ht="19.5" customHeight="1">
      <c r="A26" s="28">
        <v>4</v>
      </c>
      <c r="B26" s="27">
        <v>287</v>
      </c>
      <c r="C26" s="27">
        <v>5399</v>
      </c>
      <c r="D26" s="27">
        <v>4104</v>
      </c>
      <c r="E26" s="27">
        <v>1295</v>
      </c>
      <c r="F26" s="27">
        <v>831</v>
      </c>
      <c r="G26" s="27">
        <v>730</v>
      </c>
      <c r="H26" s="27">
        <v>101</v>
      </c>
    </row>
    <row r="27" spans="1:8" ht="19.5" customHeight="1">
      <c r="A27" s="31" t="s">
        <v>19</v>
      </c>
      <c r="B27" s="30"/>
      <c r="C27" s="30"/>
      <c r="D27" s="30"/>
      <c r="E27" s="30"/>
      <c r="F27" s="30"/>
      <c r="G27" s="30"/>
      <c r="H27" s="30"/>
    </row>
    <row r="28" spans="1:8" ht="19.5" customHeight="1">
      <c r="A28" s="32" t="s">
        <v>20</v>
      </c>
    </row>
    <row r="29" spans="1:8" ht="19.5" customHeight="1">
      <c r="A29" s="20" t="s">
        <v>21</v>
      </c>
    </row>
    <row r="30" spans="1:8" ht="19.5" customHeight="1">
      <c r="A30" s="20" t="s">
        <v>22</v>
      </c>
    </row>
    <row r="31" spans="1:8" ht="19.5" customHeight="1">
      <c r="A31" s="20" t="s">
        <v>23</v>
      </c>
    </row>
    <row r="32" spans="1:8" ht="19.5" customHeight="1">
      <c r="A32" s="20" t="s">
        <v>24</v>
      </c>
    </row>
    <row r="33" spans="1:2" ht="19.5" customHeight="1">
      <c r="A33" s="20" t="s">
        <v>25</v>
      </c>
      <c r="B33" s="20"/>
    </row>
    <row r="34" spans="1:2" ht="19.5" customHeight="1"/>
    <row r="35" spans="1:2" ht="19.5" customHeight="1"/>
    <row r="36" spans="1:2" ht="19.5" customHeight="1"/>
    <row r="37" spans="1:2" ht="19.5" customHeight="1"/>
    <row r="38" spans="1:2" ht="19.5" customHeight="1"/>
    <row r="56" spans="17:17" ht="14.25">
      <c r="Q56" s="33"/>
    </row>
  </sheetData>
  <mergeCells count="4">
    <mergeCell ref="A3:A4"/>
    <mergeCell ref="B3:B4"/>
    <mergeCell ref="C3:E3"/>
    <mergeCell ref="F3:H3"/>
  </mergeCells>
  <phoneticPr fontId="3"/>
  <printOptions verticalCentered="1"/>
  <pageMargins left="0.78740157480314965" right="0.78740157480314965" top="0.78740157480314965" bottom="0.59055118110236227" header="0.51181102362204722" footer="0.51181102362204722"/>
  <pageSetup paperSize="9" scale="8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0D25-794D-4DCB-8C62-A6ED8E1A3C61}">
  <sheetPr>
    <tabColor rgb="FF00B050"/>
  </sheetPr>
  <dimension ref="A1:L14"/>
  <sheetViews>
    <sheetView zoomScaleNormal="100" workbookViewId="0">
      <selection activeCell="A3" sqref="A3:A4"/>
    </sheetView>
  </sheetViews>
  <sheetFormatPr defaultRowHeight="14.25"/>
  <cols>
    <col min="1" max="2" width="12.625" style="20" customWidth="1"/>
    <col min="3" max="12" width="9.875" style="20" customWidth="1"/>
    <col min="13" max="13" width="11.125" style="20" customWidth="1"/>
    <col min="14" max="19" width="10.75" style="20" customWidth="1"/>
    <col min="20" max="20" width="9.75" style="20" customWidth="1"/>
    <col min="21" max="21" width="0.625" style="20" customWidth="1"/>
    <col min="22" max="22" width="11.125" style="20" customWidth="1"/>
    <col min="23" max="24" width="7.625" style="20" customWidth="1"/>
    <col min="25" max="25" width="4.875" style="20" customWidth="1"/>
    <col min="26" max="26" width="11.125" style="20" customWidth="1"/>
    <col min="27" max="27" width="10.375" style="20" customWidth="1"/>
    <col min="28" max="29" width="4.875" style="20" customWidth="1"/>
    <col min="30" max="30" width="9" style="20"/>
    <col min="31" max="32" width="7.625" style="20" customWidth="1"/>
    <col min="33" max="16384" width="9" style="20"/>
  </cols>
  <sheetData>
    <row r="1" spans="1:12">
      <c r="A1" s="19" t="s">
        <v>0</v>
      </c>
    </row>
    <row r="2" spans="1:12" ht="20.100000000000001" customHeight="1" thickBot="1">
      <c r="A2" s="19" t="s">
        <v>26</v>
      </c>
      <c r="K2" s="27" t="s">
        <v>27</v>
      </c>
    </row>
    <row r="3" spans="1:12" ht="30" customHeight="1">
      <c r="A3" s="92" t="s">
        <v>28</v>
      </c>
      <c r="B3" s="99" t="s">
        <v>29</v>
      </c>
      <c r="C3" s="99" t="s">
        <v>30</v>
      </c>
      <c r="D3" s="97" t="s">
        <v>31</v>
      </c>
      <c r="E3" s="99" t="s">
        <v>32</v>
      </c>
      <c r="F3" s="97" t="s">
        <v>33</v>
      </c>
      <c r="G3" s="99" t="s">
        <v>34</v>
      </c>
      <c r="H3" s="99" t="s">
        <v>35</v>
      </c>
      <c r="I3" s="97" t="s">
        <v>36</v>
      </c>
      <c r="J3" s="97" t="s">
        <v>37</v>
      </c>
      <c r="K3" s="101" t="s">
        <v>38</v>
      </c>
    </row>
    <row r="4" spans="1:12" ht="30" customHeight="1">
      <c r="A4" s="93"/>
      <c r="B4" s="100"/>
      <c r="C4" s="100"/>
      <c r="D4" s="98"/>
      <c r="E4" s="100"/>
      <c r="F4" s="98"/>
      <c r="G4" s="100"/>
      <c r="H4" s="100"/>
      <c r="I4" s="98"/>
      <c r="J4" s="98"/>
      <c r="K4" s="102"/>
    </row>
    <row r="5" spans="1:12" ht="16.5" customHeight="1">
      <c r="A5" s="28" t="s">
        <v>39</v>
      </c>
      <c r="B5" s="34">
        <v>1289</v>
      </c>
      <c r="C5" s="32">
        <v>13</v>
      </c>
      <c r="D5" s="30">
        <v>0</v>
      </c>
      <c r="E5" s="30">
        <v>8</v>
      </c>
      <c r="F5" s="30">
        <v>22</v>
      </c>
      <c r="G5" s="30">
        <v>2</v>
      </c>
      <c r="H5" s="30">
        <v>11</v>
      </c>
      <c r="I5" s="30">
        <v>732</v>
      </c>
      <c r="J5" s="30">
        <v>0</v>
      </c>
      <c r="K5" s="30">
        <v>501</v>
      </c>
    </row>
    <row r="6" spans="1:12" ht="16.5" customHeight="1">
      <c r="A6" s="28">
        <v>17</v>
      </c>
      <c r="B6" s="34">
        <v>2304</v>
      </c>
      <c r="C6" s="32">
        <v>21</v>
      </c>
      <c r="D6" s="30">
        <v>0</v>
      </c>
      <c r="E6" s="30">
        <v>19</v>
      </c>
      <c r="F6" s="30">
        <v>34</v>
      </c>
      <c r="G6" s="30">
        <v>2</v>
      </c>
      <c r="H6" s="30">
        <v>14</v>
      </c>
      <c r="I6" s="35">
        <v>1407</v>
      </c>
      <c r="J6" s="30">
        <v>0</v>
      </c>
      <c r="K6" s="30">
        <v>807</v>
      </c>
    </row>
    <row r="7" spans="1:12" ht="16.5" customHeight="1">
      <c r="A7" s="28">
        <v>18</v>
      </c>
      <c r="B7" s="34">
        <v>2411</v>
      </c>
      <c r="C7" s="32">
        <v>0</v>
      </c>
      <c r="D7" s="30">
        <v>0</v>
      </c>
      <c r="E7" s="30">
        <v>3</v>
      </c>
      <c r="F7" s="30">
        <v>0</v>
      </c>
      <c r="G7" s="30">
        <v>3</v>
      </c>
      <c r="H7" s="30">
        <v>15</v>
      </c>
      <c r="I7" s="35">
        <v>1649</v>
      </c>
      <c r="J7" s="30">
        <v>0</v>
      </c>
      <c r="K7" s="30">
        <v>741</v>
      </c>
    </row>
    <row r="8" spans="1:12" ht="16.5" customHeight="1">
      <c r="A8" s="28">
        <v>19</v>
      </c>
      <c r="B8" s="34">
        <v>2431</v>
      </c>
      <c r="C8" s="32">
        <v>0</v>
      </c>
      <c r="D8" s="30">
        <v>1</v>
      </c>
      <c r="E8" s="30">
        <v>1</v>
      </c>
      <c r="F8" s="30">
        <v>3</v>
      </c>
      <c r="G8" s="30">
        <v>3</v>
      </c>
      <c r="H8" s="30">
        <v>13</v>
      </c>
      <c r="I8" s="35">
        <v>1660</v>
      </c>
      <c r="J8" s="30">
        <v>0</v>
      </c>
      <c r="K8" s="30">
        <v>750</v>
      </c>
    </row>
    <row r="9" spans="1:12" ht="16.5" customHeight="1" thickBot="1">
      <c r="A9" s="36">
        <v>20</v>
      </c>
      <c r="B9" s="37">
        <v>1182</v>
      </c>
      <c r="C9" s="38">
        <v>0</v>
      </c>
      <c r="D9" s="38">
        <v>0</v>
      </c>
      <c r="E9" s="38">
        <v>0</v>
      </c>
      <c r="F9" s="38">
        <v>3</v>
      </c>
      <c r="G9" s="38">
        <v>1</v>
      </c>
      <c r="H9" s="38">
        <v>12</v>
      </c>
      <c r="I9" s="37">
        <v>897</v>
      </c>
      <c r="J9" s="38">
        <v>0</v>
      </c>
      <c r="K9" s="37">
        <v>269</v>
      </c>
    </row>
    <row r="10" spans="1:12" ht="17.25" customHeight="1">
      <c r="A10" s="20" t="s">
        <v>40</v>
      </c>
    </row>
    <row r="11" spans="1:12" ht="18" customHeight="1">
      <c r="A11" s="20" t="s">
        <v>41</v>
      </c>
    </row>
    <row r="12" spans="1:12" ht="18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8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8" customHeight="1">
      <c r="A14" s="32"/>
      <c r="B14" s="32"/>
      <c r="C14" s="32"/>
      <c r="D14" s="32"/>
      <c r="E14" s="32"/>
      <c r="F14" s="32"/>
      <c r="G14" s="32"/>
      <c r="H14" s="32"/>
    </row>
  </sheetData>
  <mergeCells count="11"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F8B9-E39D-4770-ACA9-205E9EA15878}">
  <sheetPr>
    <tabColor rgb="FF00B0F0"/>
    <pageSetUpPr fitToPage="1"/>
  </sheetPr>
  <dimension ref="A1:L80"/>
  <sheetViews>
    <sheetView zoomScaleNormal="100" workbookViewId="0">
      <selection activeCell="K16" sqref="K16"/>
    </sheetView>
  </sheetViews>
  <sheetFormatPr defaultRowHeight="14.25"/>
  <cols>
    <col min="1" max="1" width="12.625" style="20" customWidth="1"/>
    <col min="2" max="7" width="10.75" style="20" customWidth="1"/>
    <col min="8" max="8" width="9.75" style="20" customWidth="1"/>
    <col min="9" max="16384" width="9" style="20"/>
  </cols>
  <sheetData>
    <row r="1" spans="1:12">
      <c r="A1" s="19" t="s">
        <v>0</v>
      </c>
    </row>
    <row r="2" spans="1:12" ht="19.5" customHeight="1">
      <c r="A2" s="19" t="s">
        <v>42</v>
      </c>
      <c r="D2" s="39"/>
      <c r="H2" s="22"/>
    </row>
    <row r="3" spans="1:12" ht="19.5" customHeight="1" thickBot="1">
      <c r="A3" s="19"/>
      <c r="D3" s="39"/>
      <c r="G3" s="103" t="s">
        <v>43</v>
      </c>
      <c r="H3" s="104"/>
    </row>
    <row r="4" spans="1:12" ht="16.5" customHeight="1">
      <c r="A4" s="105" t="s">
        <v>28</v>
      </c>
      <c r="B4" s="94" t="s">
        <v>44</v>
      </c>
      <c r="C4" s="94"/>
      <c r="D4" s="94"/>
      <c r="E4" s="94" t="s">
        <v>45</v>
      </c>
      <c r="F4" s="94"/>
      <c r="G4" s="94"/>
      <c r="H4" s="107" t="s">
        <v>46</v>
      </c>
    </row>
    <row r="5" spans="1:12">
      <c r="A5" s="106"/>
      <c r="B5" s="23" t="s">
        <v>47</v>
      </c>
      <c r="C5" s="23" t="s">
        <v>48</v>
      </c>
      <c r="D5" s="23" t="s">
        <v>49</v>
      </c>
      <c r="E5" s="23" t="s">
        <v>47</v>
      </c>
      <c r="F5" s="23" t="s">
        <v>48</v>
      </c>
      <c r="G5" s="23" t="s">
        <v>49</v>
      </c>
      <c r="H5" s="108"/>
    </row>
    <row r="6" spans="1:12" ht="19.5" customHeight="1">
      <c r="A6" s="40" t="s">
        <v>5</v>
      </c>
      <c r="B6" s="34">
        <v>1874</v>
      </c>
      <c r="C6" s="32">
        <v>565</v>
      </c>
      <c r="D6" s="34">
        <v>2439</v>
      </c>
      <c r="E6" s="32">
        <v>673</v>
      </c>
      <c r="F6" s="32">
        <v>643</v>
      </c>
      <c r="G6" s="34">
        <v>1316</v>
      </c>
      <c r="H6" s="34">
        <v>3755</v>
      </c>
    </row>
    <row r="7" spans="1:12" ht="19.5" customHeight="1">
      <c r="A7" s="28">
        <v>14</v>
      </c>
      <c r="B7" s="34">
        <v>1391</v>
      </c>
      <c r="C7" s="32">
        <v>860</v>
      </c>
      <c r="D7" s="34">
        <v>2251</v>
      </c>
      <c r="E7" s="32">
        <v>495</v>
      </c>
      <c r="F7" s="32">
        <v>519</v>
      </c>
      <c r="G7" s="34">
        <v>1014</v>
      </c>
      <c r="H7" s="34">
        <v>3265</v>
      </c>
    </row>
    <row r="8" spans="1:12" ht="19.5" customHeight="1">
      <c r="A8" s="28">
        <v>15</v>
      </c>
      <c r="B8" s="34">
        <v>2008</v>
      </c>
      <c r="C8" s="34">
        <v>1275</v>
      </c>
      <c r="D8" s="34">
        <v>3283</v>
      </c>
      <c r="E8" s="32">
        <v>720</v>
      </c>
      <c r="F8" s="32">
        <v>816</v>
      </c>
      <c r="G8" s="34">
        <v>1536</v>
      </c>
      <c r="H8" s="34">
        <v>4819</v>
      </c>
    </row>
    <row r="9" spans="1:12" ht="19.5" customHeight="1">
      <c r="A9" s="28">
        <v>16</v>
      </c>
      <c r="B9" s="32">
        <v>929</v>
      </c>
      <c r="C9" s="34">
        <v>1388</v>
      </c>
      <c r="D9" s="34">
        <v>2317</v>
      </c>
      <c r="E9" s="32">
        <v>296</v>
      </c>
      <c r="F9" s="32">
        <v>868</v>
      </c>
      <c r="G9" s="34">
        <v>1164</v>
      </c>
      <c r="H9" s="34">
        <v>3481</v>
      </c>
    </row>
    <row r="10" spans="1:12" ht="19.5" customHeight="1">
      <c r="A10" s="28">
        <v>17</v>
      </c>
      <c r="B10" s="32">
        <v>976</v>
      </c>
      <c r="C10" s="34">
        <v>1109</v>
      </c>
      <c r="D10" s="34">
        <v>2085</v>
      </c>
      <c r="E10" s="32">
        <v>290</v>
      </c>
      <c r="F10" s="32">
        <v>724</v>
      </c>
      <c r="G10" s="34">
        <v>1014</v>
      </c>
      <c r="H10" s="34">
        <v>3099</v>
      </c>
    </row>
    <row r="11" spans="1:12" ht="19.5" customHeight="1">
      <c r="A11" s="28">
        <v>18</v>
      </c>
      <c r="B11" s="41">
        <v>1479</v>
      </c>
      <c r="C11" s="34">
        <v>856</v>
      </c>
      <c r="D11" s="34">
        <v>2335</v>
      </c>
      <c r="E11" s="32">
        <v>553</v>
      </c>
      <c r="F11" s="32">
        <v>683</v>
      </c>
      <c r="G11" s="34">
        <v>1236</v>
      </c>
      <c r="H11" s="34">
        <v>3571</v>
      </c>
    </row>
    <row r="12" spans="1:12" ht="19.5" customHeight="1">
      <c r="A12" s="28">
        <v>19</v>
      </c>
      <c r="B12" s="41">
        <v>1704</v>
      </c>
      <c r="C12" s="34">
        <v>652</v>
      </c>
      <c r="D12" s="34">
        <v>2356</v>
      </c>
      <c r="E12" s="32">
        <v>725</v>
      </c>
      <c r="F12" s="32">
        <v>589</v>
      </c>
      <c r="G12" s="34">
        <v>1314</v>
      </c>
      <c r="H12" s="34">
        <v>3670</v>
      </c>
    </row>
    <row r="13" spans="1:12" ht="19.5" customHeight="1">
      <c r="A13" s="28">
        <v>20</v>
      </c>
      <c r="B13" s="41">
        <v>1165</v>
      </c>
      <c r="C13" s="34">
        <v>646</v>
      </c>
      <c r="D13" s="34">
        <v>1811</v>
      </c>
      <c r="E13" s="32">
        <v>464</v>
      </c>
      <c r="F13" s="32">
        <v>552</v>
      </c>
      <c r="G13" s="34">
        <v>1016</v>
      </c>
      <c r="H13" s="34">
        <v>2827</v>
      </c>
    </row>
    <row r="14" spans="1:12" ht="19.5" customHeight="1">
      <c r="A14" s="28">
        <v>21</v>
      </c>
      <c r="B14" s="41">
        <v>1385</v>
      </c>
      <c r="C14" s="34">
        <v>601</v>
      </c>
      <c r="D14" s="34">
        <v>1986</v>
      </c>
      <c r="E14" s="32">
        <v>512</v>
      </c>
      <c r="F14" s="32">
        <v>616</v>
      </c>
      <c r="G14" s="34">
        <v>1128</v>
      </c>
      <c r="H14" s="34">
        <v>3114</v>
      </c>
    </row>
    <row r="15" spans="1:12" ht="19.5" customHeight="1">
      <c r="A15" s="28">
        <v>22</v>
      </c>
      <c r="B15" s="41">
        <v>1726</v>
      </c>
      <c r="C15" s="34">
        <v>598</v>
      </c>
      <c r="D15" s="34">
        <v>2324</v>
      </c>
      <c r="E15" s="32">
        <v>517</v>
      </c>
      <c r="F15" s="32">
        <v>346</v>
      </c>
      <c r="G15" s="34">
        <v>863</v>
      </c>
      <c r="H15" s="34">
        <v>3187</v>
      </c>
      <c r="I15" s="32"/>
      <c r="J15" s="32"/>
      <c r="K15" s="32"/>
      <c r="L15" s="32"/>
    </row>
    <row r="16" spans="1:12" ht="19.5" customHeight="1">
      <c r="A16" s="28">
        <v>23</v>
      </c>
      <c r="B16" s="41">
        <v>1580</v>
      </c>
      <c r="C16" s="34">
        <v>626</v>
      </c>
      <c r="D16" s="34">
        <v>2206</v>
      </c>
      <c r="E16" s="32">
        <v>480</v>
      </c>
      <c r="F16" s="32">
        <v>866</v>
      </c>
      <c r="G16" s="34">
        <v>1346</v>
      </c>
      <c r="H16" s="34">
        <v>3552</v>
      </c>
      <c r="I16" s="32"/>
      <c r="J16" s="32"/>
      <c r="K16" s="32"/>
      <c r="L16" s="32"/>
    </row>
    <row r="17" spans="1:8" ht="19.5" customHeight="1">
      <c r="A17" s="28">
        <v>24</v>
      </c>
      <c r="B17" s="41">
        <v>1426</v>
      </c>
      <c r="C17" s="34">
        <v>926</v>
      </c>
      <c r="D17" s="34">
        <v>2352</v>
      </c>
      <c r="E17" s="32">
        <v>405</v>
      </c>
      <c r="F17" s="32">
        <v>762</v>
      </c>
      <c r="G17" s="34">
        <v>1167</v>
      </c>
      <c r="H17" s="34">
        <v>3519</v>
      </c>
    </row>
    <row r="18" spans="1:8" ht="19.5" customHeight="1">
      <c r="A18" s="28">
        <v>25</v>
      </c>
      <c r="B18" s="41">
        <v>1857</v>
      </c>
      <c r="C18" s="34">
        <v>602</v>
      </c>
      <c r="D18" s="34">
        <v>2459</v>
      </c>
      <c r="E18" s="32">
        <v>701</v>
      </c>
      <c r="F18" s="32">
        <v>514</v>
      </c>
      <c r="G18" s="34">
        <v>1215</v>
      </c>
      <c r="H18" s="34">
        <v>3674</v>
      </c>
    </row>
    <row r="19" spans="1:8" ht="19.5" customHeight="1">
      <c r="A19" s="28">
        <v>26</v>
      </c>
      <c r="B19" s="41">
        <v>1278</v>
      </c>
      <c r="C19" s="34">
        <v>687</v>
      </c>
      <c r="D19" s="34">
        <f>SUM(B19+C19)</f>
        <v>1965</v>
      </c>
      <c r="E19" s="32">
        <v>412</v>
      </c>
      <c r="F19" s="32">
        <v>453</v>
      </c>
      <c r="G19" s="34">
        <f>SUM(E19+F19)</f>
        <v>865</v>
      </c>
      <c r="H19" s="34">
        <f>SUM(D19+G19)</f>
        <v>2830</v>
      </c>
    </row>
    <row r="20" spans="1:8" ht="19.5" customHeight="1">
      <c r="A20" s="28">
        <v>27</v>
      </c>
      <c r="B20" s="41">
        <v>1664</v>
      </c>
      <c r="C20" s="34">
        <v>521</v>
      </c>
      <c r="D20" s="34">
        <f>SUM(B20+C20)</f>
        <v>2185</v>
      </c>
      <c r="E20" s="32">
        <v>485</v>
      </c>
      <c r="F20" s="32">
        <v>289</v>
      </c>
      <c r="G20" s="34">
        <f>SUM(E20+F20)</f>
        <v>774</v>
      </c>
      <c r="H20" s="34">
        <f>SUM(D20+G20)</f>
        <v>2959</v>
      </c>
    </row>
    <row r="21" spans="1:8" ht="19.5" customHeight="1">
      <c r="A21" s="25">
        <v>28</v>
      </c>
      <c r="B21" s="42">
        <v>1896</v>
      </c>
      <c r="C21" s="34">
        <v>624</v>
      </c>
      <c r="D21" s="34">
        <v>2520</v>
      </c>
      <c r="E21" s="32">
        <v>535</v>
      </c>
      <c r="F21" s="32">
        <v>215</v>
      </c>
      <c r="G21" s="34">
        <v>750</v>
      </c>
      <c r="H21" s="34">
        <v>3270</v>
      </c>
    </row>
    <row r="22" spans="1:8" ht="19.5" customHeight="1">
      <c r="A22" s="25">
        <v>29</v>
      </c>
      <c r="B22" s="42">
        <v>1506</v>
      </c>
      <c r="C22" s="34">
        <v>822</v>
      </c>
      <c r="D22" s="34">
        <v>2328</v>
      </c>
      <c r="E22" s="32">
        <v>369</v>
      </c>
      <c r="F22" s="32">
        <v>321</v>
      </c>
      <c r="G22" s="34">
        <v>690</v>
      </c>
      <c r="H22" s="34">
        <v>3018</v>
      </c>
    </row>
    <row r="23" spans="1:8" ht="19.5" customHeight="1">
      <c r="A23" s="25">
        <v>30</v>
      </c>
      <c r="B23" s="42">
        <v>2315</v>
      </c>
      <c r="C23" s="34">
        <v>495</v>
      </c>
      <c r="D23" s="34">
        <v>2810</v>
      </c>
      <c r="E23" s="32">
        <v>748</v>
      </c>
      <c r="F23" s="32">
        <v>188</v>
      </c>
      <c r="G23" s="34">
        <v>936</v>
      </c>
      <c r="H23" s="34">
        <v>3746</v>
      </c>
    </row>
    <row r="24" spans="1:8" ht="19.5" customHeight="1">
      <c r="A24" s="25" t="s">
        <v>50</v>
      </c>
      <c r="B24" s="43">
        <v>1517</v>
      </c>
      <c r="C24" s="34">
        <v>427</v>
      </c>
      <c r="D24" s="34">
        <v>1944</v>
      </c>
      <c r="E24" s="32">
        <v>531</v>
      </c>
      <c r="F24" s="32">
        <v>207</v>
      </c>
      <c r="G24" s="34">
        <v>738</v>
      </c>
      <c r="H24" s="34">
        <v>2682</v>
      </c>
    </row>
    <row r="25" spans="1:8" ht="19.5" customHeight="1">
      <c r="A25" s="25">
        <v>2</v>
      </c>
      <c r="B25" s="43">
        <v>873</v>
      </c>
      <c r="C25" s="34">
        <v>127</v>
      </c>
      <c r="D25" s="34">
        <v>1000</v>
      </c>
      <c r="E25" s="32">
        <v>259</v>
      </c>
      <c r="F25" s="32">
        <v>71</v>
      </c>
      <c r="G25" s="34">
        <v>330</v>
      </c>
      <c r="H25" s="34">
        <v>1330</v>
      </c>
    </row>
    <row r="26" spans="1:8" ht="19.5" customHeight="1">
      <c r="A26" s="28">
        <v>3</v>
      </c>
      <c r="B26" s="43">
        <v>946</v>
      </c>
      <c r="C26" s="34">
        <v>114</v>
      </c>
      <c r="D26" s="34">
        <v>1060</v>
      </c>
      <c r="E26" s="32">
        <v>305</v>
      </c>
      <c r="F26" s="32">
        <v>12</v>
      </c>
      <c r="G26" s="34">
        <v>317</v>
      </c>
      <c r="H26" s="34">
        <v>1377</v>
      </c>
    </row>
    <row r="27" spans="1:8" ht="19.5" customHeight="1">
      <c r="A27" s="25">
        <v>4</v>
      </c>
      <c r="B27" s="43">
        <v>1306</v>
      </c>
      <c r="C27" s="34">
        <f>30+2+3+10+60+15+8+14+14+41+31+38</f>
        <v>266</v>
      </c>
      <c r="D27" s="34">
        <f>B27+C27</f>
        <v>1572</v>
      </c>
      <c r="E27" s="32">
        <v>399</v>
      </c>
      <c r="F27" s="32">
        <f>18+11+10+12</f>
        <v>51</v>
      </c>
      <c r="G27" s="34">
        <f>E27+F27</f>
        <v>450</v>
      </c>
      <c r="H27" s="34">
        <v>2022</v>
      </c>
    </row>
    <row r="28" spans="1:8" ht="16.5" customHeight="1">
      <c r="A28" s="20" t="s">
        <v>51</v>
      </c>
    </row>
    <row r="29" spans="1:8" ht="16.5" customHeight="1">
      <c r="A29" s="20" t="s">
        <v>52</v>
      </c>
    </row>
    <row r="30" spans="1:8" ht="16.5" customHeight="1">
      <c r="A30" s="20" t="s">
        <v>53</v>
      </c>
    </row>
    <row r="31" spans="1:8" ht="16.5" customHeight="1">
      <c r="A31" s="20" t="s">
        <v>41</v>
      </c>
    </row>
    <row r="32" spans="1:8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7.2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>
      <c r="A59" s="41"/>
      <c r="C59" s="27"/>
      <c r="D59" s="27"/>
      <c r="E59" s="27"/>
      <c r="F59" s="27"/>
      <c r="G59" s="27"/>
      <c r="H59" s="27"/>
    </row>
    <row r="60" spans="1:8" ht="16.5" customHeight="1">
      <c r="A60" s="41"/>
      <c r="C60" s="27"/>
      <c r="D60" s="27"/>
      <c r="E60" s="27"/>
      <c r="F60" s="27"/>
      <c r="G60" s="27"/>
      <c r="H60" s="27"/>
    </row>
    <row r="61" spans="1:8" ht="14.25" customHeight="1">
      <c r="A61" s="41"/>
      <c r="C61" s="27"/>
      <c r="D61" s="27"/>
      <c r="E61" s="27"/>
      <c r="F61" s="27"/>
      <c r="G61" s="27"/>
      <c r="H61" s="27"/>
    </row>
    <row r="62" spans="1:8" ht="18" customHeight="1"/>
    <row r="73" ht="14.25" customHeight="1"/>
    <row r="74" ht="13.5" customHeight="1"/>
    <row r="75" ht="15.75" customHeight="1"/>
    <row r="76" ht="18" customHeight="1"/>
    <row r="77" ht="18" customHeight="1"/>
    <row r="78" ht="18" customHeight="1"/>
    <row r="79" ht="18" customHeight="1"/>
    <row r="80" ht="18" customHeight="1"/>
  </sheetData>
  <mergeCells count="5">
    <mergeCell ref="G3:H3"/>
    <mergeCell ref="A4:A5"/>
    <mergeCell ref="B4:D4"/>
    <mergeCell ref="E4:G4"/>
    <mergeCell ref="H4:H5"/>
  </mergeCells>
  <phoneticPr fontId="3"/>
  <printOptions verticalCentered="1"/>
  <pageMargins left="0.78740157480314965" right="0.78740157480314965" top="0.78740157480314965" bottom="0.78740157480314965" header="0.51181102362204722" footer="0.51181102362204722"/>
  <pageSetup paperSize="9" scale="7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D6C5-EF25-4B23-8C04-046960B6CB94}">
  <sheetPr>
    <tabColor rgb="FF002060"/>
    <pageSetUpPr fitToPage="1"/>
  </sheetPr>
  <dimension ref="A1:L97"/>
  <sheetViews>
    <sheetView zoomScaleNormal="100" workbookViewId="0">
      <selection activeCell="J16" sqref="J16"/>
    </sheetView>
  </sheetViews>
  <sheetFormatPr defaultRowHeight="14.25"/>
  <cols>
    <col min="1" max="1" width="12.625" style="20" customWidth="1"/>
    <col min="2" max="2" width="10.375" style="20" customWidth="1"/>
    <col min="3" max="4" width="4.875" style="20" customWidth="1"/>
    <col min="5" max="16384" width="9" style="20"/>
  </cols>
  <sheetData>
    <row r="1" spans="1:12">
      <c r="A1" s="19" t="s">
        <v>0</v>
      </c>
    </row>
    <row r="2" spans="1:12" ht="19.5" customHeight="1" thickBot="1">
      <c r="A2" s="39" t="s">
        <v>54</v>
      </c>
      <c r="B2" s="19"/>
      <c r="C2" s="19"/>
      <c r="D2" s="46"/>
    </row>
    <row r="3" spans="1:12" ht="16.5" customHeight="1">
      <c r="A3" s="47" t="s">
        <v>28</v>
      </c>
      <c r="B3" s="107" t="s">
        <v>55</v>
      </c>
      <c r="C3" s="109"/>
      <c r="D3" s="48"/>
    </row>
    <row r="4" spans="1:12">
      <c r="A4" s="40"/>
      <c r="B4" s="49"/>
      <c r="C4" s="22" t="s">
        <v>4</v>
      </c>
      <c r="D4" s="32"/>
    </row>
    <row r="5" spans="1:12" ht="19.5" customHeight="1">
      <c r="A5" s="28" t="s">
        <v>5</v>
      </c>
      <c r="B5" s="35">
        <v>1406</v>
      </c>
      <c r="C5" s="32"/>
    </row>
    <row r="6" spans="1:12" ht="19.5" customHeight="1">
      <c r="A6" s="28">
        <v>14</v>
      </c>
      <c r="B6" s="35">
        <v>1390</v>
      </c>
      <c r="C6" s="32"/>
    </row>
    <row r="7" spans="1:12" ht="19.5" customHeight="1">
      <c r="A7" s="28">
        <v>15</v>
      </c>
      <c r="B7" s="35">
        <v>1383</v>
      </c>
      <c r="C7" s="50"/>
    </row>
    <row r="8" spans="1:12" ht="19.5" customHeight="1">
      <c r="A8" s="28">
        <v>16</v>
      </c>
      <c r="B8" s="35">
        <v>1248</v>
      </c>
      <c r="C8" s="50"/>
      <c r="D8" s="50"/>
    </row>
    <row r="9" spans="1:12" ht="19.5" customHeight="1">
      <c r="A9" s="28">
        <v>17</v>
      </c>
      <c r="B9" s="30">
        <v>781</v>
      </c>
      <c r="C9" s="25"/>
      <c r="D9" s="25"/>
    </row>
    <row r="10" spans="1:12" ht="19.5" customHeight="1">
      <c r="A10" s="28">
        <v>18</v>
      </c>
      <c r="B10" s="35">
        <v>608</v>
      </c>
      <c r="C10" s="50"/>
      <c r="D10" s="50"/>
    </row>
    <row r="11" spans="1:12" ht="19.5" customHeight="1">
      <c r="A11" s="28">
        <v>19</v>
      </c>
      <c r="B11" s="30">
        <v>696</v>
      </c>
      <c r="C11" s="25"/>
      <c r="D11" s="25"/>
    </row>
    <row r="12" spans="1:12" ht="19.5" customHeight="1">
      <c r="A12" s="28">
        <v>20</v>
      </c>
      <c r="B12" s="32">
        <v>465</v>
      </c>
      <c r="C12" s="32"/>
      <c r="D12" s="25"/>
    </row>
    <row r="13" spans="1:12" ht="19.5" customHeight="1">
      <c r="A13" s="28">
        <v>21</v>
      </c>
      <c r="B13" s="32">
        <v>363</v>
      </c>
      <c r="C13" s="32"/>
      <c r="D13" s="25"/>
    </row>
    <row r="14" spans="1:12" ht="19.5" customHeight="1">
      <c r="A14" s="28">
        <v>22</v>
      </c>
      <c r="B14" s="32">
        <v>310</v>
      </c>
      <c r="C14" s="32"/>
      <c r="D14" s="25"/>
    </row>
    <row r="15" spans="1:12" ht="19.5" customHeight="1">
      <c r="A15" s="28">
        <v>23</v>
      </c>
      <c r="B15" s="32">
        <v>314</v>
      </c>
      <c r="C15" s="32"/>
      <c r="D15" s="25"/>
      <c r="E15" s="32"/>
      <c r="F15" s="32"/>
      <c r="G15" s="32"/>
      <c r="H15" s="32"/>
      <c r="I15" s="32"/>
      <c r="J15" s="32"/>
      <c r="K15" s="32"/>
      <c r="L15" s="32"/>
    </row>
    <row r="16" spans="1:12" ht="19.5" customHeight="1">
      <c r="A16" s="28">
        <v>24</v>
      </c>
      <c r="B16" s="32">
        <v>577</v>
      </c>
      <c r="C16" s="32"/>
      <c r="D16" s="25"/>
      <c r="E16" s="32"/>
      <c r="F16" s="32"/>
      <c r="G16" s="32"/>
      <c r="H16" s="32"/>
      <c r="I16" s="32"/>
      <c r="J16" s="32"/>
      <c r="K16" s="32"/>
      <c r="L16" s="32"/>
    </row>
    <row r="17" spans="1:12" ht="19.5" customHeight="1">
      <c r="A17" s="28">
        <v>25</v>
      </c>
      <c r="B17" s="32">
        <v>557</v>
      </c>
      <c r="C17" s="32"/>
      <c r="D17" s="25"/>
      <c r="E17" s="32"/>
      <c r="F17" s="32"/>
      <c r="G17" s="32"/>
      <c r="H17" s="32"/>
      <c r="I17" s="32"/>
      <c r="J17" s="32"/>
      <c r="K17" s="32"/>
      <c r="L17" s="32"/>
    </row>
    <row r="18" spans="1:12" ht="19.5" customHeight="1">
      <c r="A18" s="28">
        <v>26</v>
      </c>
      <c r="B18" s="32">
        <v>772</v>
      </c>
      <c r="C18" s="32"/>
      <c r="D18" s="25"/>
      <c r="E18" s="32"/>
      <c r="F18" s="32"/>
      <c r="G18" s="32"/>
      <c r="H18" s="32"/>
      <c r="I18" s="32"/>
      <c r="J18" s="32"/>
      <c r="K18" s="32"/>
      <c r="L18" s="32"/>
    </row>
    <row r="19" spans="1:12" ht="19.5" customHeight="1">
      <c r="A19" s="25">
        <v>27</v>
      </c>
      <c r="B19" s="43">
        <v>1063</v>
      </c>
      <c r="C19" s="32"/>
      <c r="D19" s="25"/>
      <c r="E19" s="32"/>
      <c r="F19" s="32"/>
      <c r="G19" s="32"/>
      <c r="H19" s="32"/>
      <c r="I19" s="32"/>
      <c r="J19" s="32"/>
      <c r="K19" s="32"/>
      <c r="L19" s="32"/>
    </row>
    <row r="20" spans="1:12" ht="19.5" customHeight="1">
      <c r="A20" s="28">
        <v>28</v>
      </c>
      <c r="B20" s="34">
        <v>1000</v>
      </c>
      <c r="C20" s="32"/>
      <c r="D20" s="25"/>
      <c r="E20" s="32"/>
      <c r="F20" s="32"/>
      <c r="G20" s="32"/>
      <c r="H20" s="32"/>
      <c r="I20" s="32"/>
      <c r="J20" s="32"/>
      <c r="K20" s="32"/>
      <c r="L20" s="32"/>
    </row>
    <row r="21" spans="1:12" s="51" customFormat="1" ht="19.5" customHeight="1">
      <c r="A21" s="28">
        <v>29</v>
      </c>
      <c r="B21" s="34">
        <v>556</v>
      </c>
      <c r="C21" s="45"/>
      <c r="D21" s="44"/>
      <c r="E21" s="45"/>
      <c r="F21" s="45"/>
      <c r="G21" s="45"/>
      <c r="H21" s="45"/>
      <c r="I21" s="45"/>
      <c r="J21" s="45"/>
      <c r="K21" s="45"/>
      <c r="L21" s="45"/>
    </row>
    <row r="22" spans="1:12" s="51" customFormat="1" ht="19.5" customHeight="1">
      <c r="A22" s="28">
        <v>30</v>
      </c>
      <c r="B22" s="34">
        <v>819</v>
      </c>
      <c r="C22" s="45"/>
      <c r="D22" s="44"/>
      <c r="E22" s="45"/>
      <c r="F22" s="45"/>
      <c r="G22" s="45"/>
      <c r="H22" s="45"/>
      <c r="I22" s="45"/>
      <c r="J22" s="45"/>
      <c r="K22" s="45"/>
      <c r="L22" s="45"/>
    </row>
    <row r="23" spans="1:12" ht="15.75" customHeight="1">
      <c r="A23" s="28" t="s">
        <v>50</v>
      </c>
      <c r="B23" s="34">
        <v>689</v>
      </c>
      <c r="C23" s="32"/>
      <c r="D23" s="32"/>
      <c r="E23" s="32"/>
      <c r="F23" s="32"/>
      <c r="G23" s="32"/>
      <c r="H23" s="32"/>
    </row>
    <row r="24" spans="1:12" ht="15.75" customHeight="1">
      <c r="A24" s="28">
        <v>2</v>
      </c>
      <c r="B24" s="34">
        <v>476</v>
      </c>
      <c r="C24" s="32"/>
      <c r="D24" s="32"/>
      <c r="E24" s="32"/>
      <c r="F24" s="32"/>
      <c r="G24" s="32"/>
      <c r="H24" s="32"/>
    </row>
    <row r="25" spans="1:12" ht="15.75" customHeight="1">
      <c r="A25" s="28">
        <v>3</v>
      </c>
      <c r="B25" s="43">
        <v>895</v>
      </c>
      <c r="C25" s="32"/>
      <c r="D25" s="32"/>
      <c r="E25" s="32"/>
      <c r="F25" s="32"/>
      <c r="G25" s="32"/>
      <c r="H25" s="32"/>
    </row>
    <row r="26" spans="1:12" ht="15.75" customHeight="1">
      <c r="A26" s="28">
        <v>4</v>
      </c>
      <c r="B26" s="34">
        <v>725</v>
      </c>
      <c r="C26" s="32"/>
      <c r="D26" s="32"/>
      <c r="E26" s="32"/>
      <c r="F26" s="32"/>
      <c r="G26" s="32"/>
      <c r="H26" s="32"/>
    </row>
    <row r="27" spans="1:12" ht="16.5" customHeight="1">
      <c r="A27" s="20" t="s">
        <v>51</v>
      </c>
    </row>
    <row r="28" spans="1:12" ht="16.5" customHeight="1">
      <c r="A28" s="20" t="s">
        <v>52</v>
      </c>
    </row>
    <row r="29" spans="1:12" ht="16.5" customHeight="1">
      <c r="A29" s="20" t="s">
        <v>53</v>
      </c>
    </row>
    <row r="30" spans="1:12" ht="19.5" customHeight="1">
      <c r="A30" s="32" t="s">
        <v>41</v>
      </c>
      <c r="B30" s="32"/>
    </row>
    <row r="32" spans="1:12" ht="16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5" ht="19.5" customHeight="1"/>
    <row r="46" ht="19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7.2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7.2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4.25" customHeight="1"/>
    <row r="79" ht="18" customHeight="1"/>
    <row r="90" ht="14.25" customHeight="1"/>
    <row r="91" ht="13.5" customHeight="1"/>
    <row r="92" ht="15.75" customHeight="1"/>
    <row r="93" ht="18" customHeight="1"/>
    <row r="94" ht="18" customHeight="1"/>
    <row r="95" ht="18" customHeight="1"/>
    <row r="96" ht="18" customHeight="1"/>
    <row r="97" ht="18" customHeight="1"/>
  </sheetData>
  <mergeCells count="1">
    <mergeCell ref="B3:C3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EDAD-C212-4052-B78B-50943E6B68E4}">
  <sheetPr>
    <tabColor rgb="FF7030A0"/>
    <pageSetUpPr fitToPage="1"/>
  </sheetPr>
  <dimension ref="A1:K86"/>
  <sheetViews>
    <sheetView zoomScaleNormal="100" workbookViewId="0">
      <selection activeCell="K24" sqref="K24"/>
    </sheetView>
  </sheetViews>
  <sheetFormatPr defaultRowHeight="14.25"/>
  <cols>
    <col min="1" max="1" width="12.625" style="20" customWidth="1"/>
    <col min="2" max="7" width="10.75" style="20" customWidth="1"/>
    <col min="8" max="8" width="9.75" style="20" customWidth="1"/>
    <col min="9" max="16384" width="9" style="20"/>
  </cols>
  <sheetData>
    <row r="1" spans="1:11">
      <c r="A1" s="19" t="s">
        <v>0</v>
      </c>
    </row>
    <row r="2" spans="1:11" ht="19.5" customHeight="1" thickBot="1">
      <c r="A2" s="19" t="s">
        <v>56</v>
      </c>
      <c r="D2" s="39"/>
      <c r="H2" s="22" t="s">
        <v>57</v>
      </c>
    </row>
    <row r="3" spans="1:11">
      <c r="A3" s="105" t="s">
        <v>28</v>
      </c>
      <c r="B3" s="94" t="s">
        <v>44</v>
      </c>
      <c r="C3" s="94"/>
      <c r="D3" s="94"/>
      <c r="E3" s="94" t="s">
        <v>58</v>
      </c>
      <c r="F3" s="94"/>
      <c r="G3" s="94"/>
      <c r="H3" s="107" t="s">
        <v>46</v>
      </c>
    </row>
    <row r="4" spans="1:11" ht="16.5" customHeight="1">
      <c r="A4" s="110"/>
      <c r="B4" s="23" t="s">
        <v>47</v>
      </c>
      <c r="C4" s="23" t="s">
        <v>48</v>
      </c>
      <c r="D4" s="23" t="s">
        <v>49</v>
      </c>
      <c r="E4" s="23" t="s">
        <v>47</v>
      </c>
      <c r="F4" s="23" t="s">
        <v>48</v>
      </c>
      <c r="G4" s="23" t="s">
        <v>49</v>
      </c>
      <c r="H4" s="108"/>
    </row>
    <row r="5" spans="1:11" ht="19.5" customHeight="1">
      <c r="A5" s="40" t="s">
        <v>5</v>
      </c>
      <c r="B5" s="32">
        <v>419</v>
      </c>
      <c r="C5" s="30">
        <v>0</v>
      </c>
      <c r="D5" s="32">
        <v>419</v>
      </c>
      <c r="E5" s="30">
        <v>0</v>
      </c>
      <c r="F5" s="30">
        <v>0</v>
      </c>
      <c r="G5" s="30">
        <v>0</v>
      </c>
      <c r="H5" s="32">
        <v>419</v>
      </c>
    </row>
    <row r="6" spans="1:11" ht="19.5" customHeight="1">
      <c r="A6" s="28">
        <v>14</v>
      </c>
      <c r="B6" s="32">
        <v>340</v>
      </c>
      <c r="C6" s="30">
        <v>0</v>
      </c>
      <c r="D6" s="32">
        <v>340</v>
      </c>
      <c r="E6" s="30">
        <v>4</v>
      </c>
      <c r="F6" s="30">
        <v>0</v>
      </c>
      <c r="G6" s="30">
        <v>4</v>
      </c>
      <c r="H6" s="32">
        <v>344</v>
      </c>
    </row>
    <row r="7" spans="1:11" ht="19.5" customHeight="1">
      <c r="A7" s="28">
        <v>15</v>
      </c>
      <c r="B7" s="32">
        <v>467</v>
      </c>
      <c r="C7" s="30">
        <v>0</v>
      </c>
      <c r="D7" s="32">
        <v>467</v>
      </c>
      <c r="E7" s="30">
        <v>6</v>
      </c>
      <c r="F7" s="30">
        <v>0</v>
      </c>
      <c r="G7" s="30">
        <v>6</v>
      </c>
      <c r="H7" s="32">
        <v>473</v>
      </c>
    </row>
    <row r="8" spans="1:11" ht="19.5" customHeight="1">
      <c r="A8" s="28">
        <v>16</v>
      </c>
      <c r="B8" s="32">
        <v>377</v>
      </c>
      <c r="C8" s="30">
        <v>0</v>
      </c>
      <c r="D8" s="32">
        <v>377</v>
      </c>
      <c r="E8" s="30">
        <v>1</v>
      </c>
      <c r="F8" s="30">
        <v>0</v>
      </c>
      <c r="G8" s="30">
        <v>1</v>
      </c>
      <c r="H8" s="32">
        <v>378</v>
      </c>
    </row>
    <row r="9" spans="1:11" ht="19.5" customHeight="1">
      <c r="A9" s="28">
        <v>17</v>
      </c>
      <c r="B9" s="32">
        <v>343</v>
      </c>
      <c r="C9" s="30">
        <v>0</v>
      </c>
      <c r="D9" s="32">
        <v>343</v>
      </c>
      <c r="E9" s="30">
        <v>4</v>
      </c>
      <c r="F9" s="30">
        <v>0</v>
      </c>
      <c r="G9" s="30">
        <v>4</v>
      </c>
      <c r="H9" s="32">
        <v>347</v>
      </c>
    </row>
    <row r="10" spans="1:11" ht="19.5" customHeight="1">
      <c r="A10" s="28">
        <v>18</v>
      </c>
      <c r="B10" s="32">
        <v>256</v>
      </c>
      <c r="C10" s="32">
        <v>41</v>
      </c>
      <c r="D10" s="32">
        <v>297</v>
      </c>
      <c r="E10" s="32">
        <v>0</v>
      </c>
      <c r="F10" s="32">
        <v>19</v>
      </c>
      <c r="G10" s="32">
        <v>19</v>
      </c>
      <c r="H10" s="32">
        <v>316</v>
      </c>
    </row>
    <row r="11" spans="1:11" ht="19.5" customHeight="1">
      <c r="A11" s="28">
        <v>19</v>
      </c>
      <c r="B11" s="32">
        <v>175</v>
      </c>
      <c r="C11" s="32">
        <v>94</v>
      </c>
      <c r="D11" s="32">
        <v>269</v>
      </c>
      <c r="E11" s="32">
        <v>2</v>
      </c>
      <c r="F11" s="32">
        <v>2</v>
      </c>
      <c r="G11" s="32">
        <v>4</v>
      </c>
      <c r="H11" s="32">
        <v>273</v>
      </c>
    </row>
    <row r="12" spans="1:11" ht="19.5" customHeight="1">
      <c r="A12" s="28">
        <v>20</v>
      </c>
      <c r="B12" s="32">
        <v>206</v>
      </c>
      <c r="C12" s="34">
        <v>144</v>
      </c>
      <c r="D12" s="34">
        <v>350</v>
      </c>
      <c r="E12" s="32">
        <v>4</v>
      </c>
      <c r="F12" s="32">
        <v>16</v>
      </c>
      <c r="G12" s="34">
        <v>20</v>
      </c>
      <c r="H12" s="34">
        <v>370</v>
      </c>
    </row>
    <row r="13" spans="1:11" ht="19.5" customHeight="1">
      <c r="A13" s="28">
        <v>21</v>
      </c>
      <c r="B13" s="32">
        <v>91</v>
      </c>
      <c r="C13" s="34">
        <v>153</v>
      </c>
      <c r="D13" s="34">
        <v>244</v>
      </c>
      <c r="E13" s="30">
        <v>0</v>
      </c>
      <c r="F13" s="30">
        <v>0</v>
      </c>
      <c r="G13" s="35">
        <v>0</v>
      </c>
      <c r="H13" s="34">
        <v>244</v>
      </c>
    </row>
    <row r="14" spans="1:11" ht="19.5" customHeight="1">
      <c r="A14" s="28">
        <v>22</v>
      </c>
      <c r="B14" s="32">
        <v>348</v>
      </c>
      <c r="C14" s="34">
        <v>227</v>
      </c>
      <c r="D14" s="34">
        <v>575</v>
      </c>
      <c r="E14" s="30">
        <v>3</v>
      </c>
      <c r="F14" s="30">
        <v>2</v>
      </c>
      <c r="G14" s="35">
        <v>5</v>
      </c>
      <c r="H14" s="34">
        <v>580</v>
      </c>
    </row>
    <row r="15" spans="1:11" ht="19.5" customHeight="1">
      <c r="A15" s="28">
        <v>23</v>
      </c>
      <c r="B15" s="32">
        <v>295</v>
      </c>
      <c r="C15" s="34">
        <v>137</v>
      </c>
      <c r="D15" s="34">
        <v>432</v>
      </c>
      <c r="E15" s="30">
        <v>3</v>
      </c>
      <c r="F15" s="30">
        <v>0</v>
      </c>
      <c r="G15" s="35">
        <v>3</v>
      </c>
      <c r="H15" s="34">
        <v>435</v>
      </c>
      <c r="I15" s="32"/>
      <c r="J15" s="32"/>
      <c r="K15" s="32"/>
    </row>
    <row r="16" spans="1:11" ht="19.5" customHeight="1">
      <c r="A16" s="28">
        <v>24</v>
      </c>
      <c r="B16" s="32">
        <v>231</v>
      </c>
      <c r="C16" s="34">
        <v>245</v>
      </c>
      <c r="D16" s="34">
        <v>476</v>
      </c>
      <c r="E16" s="30">
        <v>3</v>
      </c>
      <c r="F16" s="30">
        <v>53</v>
      </c>
      <c r="G16" s="35">
        <v>56</v>
      </c>
      <c r="H16" s="34">
        <v>532</v>
      </c>
      <c r="I16" s="32"/>
      <c r="J16" s="32"/>
      <c r="K16" s="32"/>
    </row>
    <row r="17" spans="1:11" ht="19.5" customHeight="1">
      <c r="A17" s="28">
        <v>25</v>
      </c>
      <c r="B17" s="32">
        <v>854</v>
      </c>
      <c r="C17" s="34">
        <v>199</v>
      </c>
      <c r="D17" s="34">
        <v>1053</v>
      </c>
      <c r="E17" s="30">
        <v>0</v>
      </c>
      <c r="F17" s="30">
        <v>38</v>
      </c>
      <c r="G17" s="35">
        <v>38</v>
      </c>
      <c r="H17" s="34">
        <v>1091</v>
      </c>
      <c r="I17" s="32"/>
      <c r="J17" s="32"/>
      <c r="K17" s="32"/>
    </row>
    <row r="18" spans="1:11" ht="19.5" customHeight="1">
      <c r="A18" s="28">
        <v>26</v>
      </c>
      <c r="B18" s="32">
        <v>354</v>
      </c>
      <c r="C18" s="34">
        <v>219</v>
      </c>
      <c r="D18" s="34">
        <v>573</v>
      </c>
      <c r="E18" s="30">
        <v>3</v>
      </c>
      <c r="F18" s="30">
        <v>0</v>
      </c>
      <c r="G18" s="35">
        <v>3</v>
      </c>
      <c r="H18" s="34">
        <f>+D18+G18</f>
        <v>576</v>
      </c>
      <c r="I18" s="32"/>
      <c r="J18" s="32"/>
      <c r="K18" s="32"/>
    </row>
    <row r="19" spans="1:11" ht="19.5" customHeight="1">
      <c r="A19" s="25">
        <v>27</v>
      </c>
      <c r="B19" s="52">
        <v>568</v>
      </c>
      <c r="C19" s="34">
        <v>267</v>
      </c>
      <c r="D19" s="34">
        <v>835</v>
      </c>
      <c r="E19" s="30">
        <v>7</v>
      </c>
      <c r="F19" s="30">
        <v>42</v>
      </c>
      <c r="G19" s="35">
        <v>49</v>
      </c>
      <c r="H19" s="34">
        <v>884</v>
      </c>
      <c r="I19" s="32"/>
      <c r="J19" s="32"/>
      <c r="K19" s="32"/>
    </row>
    <row r="20" spans="1:11" ht="19.5" customHeight="1">
      <c r="A20" s="28">
        <v>28</v>
      </c>
      <c r="B20" s="32">
        <v>322</v>
      </c>
      <c r="C20" s="34">
        <v>209</v>
      </c>
      <c r="D20" s="34">
        <v>531</v>
      </c>
      <c r="E20" s="30">
        <v>2</v>
      </c>
      <c r="F20" s="30">
        <v>0</v>
      </c>
      <c r="G20" s="35">
        <v>2</v>
      </c>
      <c r="H20" s="34">
        <v>533</v>
      </c>
      <c r="I20" s="32"/>
      <c r="J20" s="32"/>
      <c r="K20" s="32"/>
    </row>
    <row r="21" spans="1:11" ht="19.5" customHeight="1">
      <c r="A21" s="28">
        <v>29</v>
      </c>
      <c r="B21" s="32">
        <v>761</v>
      </c>
      <c r="C21" s="34">
        <v>196</v>
      </c>
      <c r="D21" s="34">
        <v>957</v>
      </c>
      <c r="E21" s="30">
        <v>5</v>
      </c>
      <c r="F21" s="30">
        <v>61</v>
      </c>
      <c r="G21" s="35">
        <v>66</v>
      </c>
      <c r="H21" s="34">
        <f>SUM(D21+G21)</f>
        <v>1023</v>
      </c>
      <c r="I21" s="32"/>
      <c r="J21" s="32"/>
      <c r="K21" s="32"/>
    </row>
    <row r="22" spans="1:11" ht="19.5" customHeight="1">
      <c r="A22" s="28">
        <v>30</v>
      </c>
      <c r="B22" s="41">
        <v>1092</v>
      </c>
      <c r="C22" s="34">
        <v>313</v>
      </c>
      <c r="D22" s="34">
        <v>1405</v>
      </c>
      <c r="E22" s="30">
        <v>10</v>
      </c>
      <c r="F22" s="30">
        <v>0</v>
      </c>
      <c r="G22" s="35">
        <v>10</v>
      </c>
      <c r="H22" s="34">
        <v>1415</v>
      </c>
      <c r="I22" s="32"/>
      <c r="J22" s="32"/>
      <c r="K22" s="32"/>
    </row>
    <row r="23" spans="1:11" ht="19.5" customHeight="1">
      <c r="A23" s="28" t="s">
        <v>50</v>
      </c>
      <c r="B23" s="34">
        <v>719</v>
      </c>
      <c r="C23" s="34">
        <v>164</v>
      </c>
      <c r="D23" s="34">
        <v>883</v>
      </c>
      <c r="E23" s="30">
        <v>33</v>
      </c>
      <c r="F23" s="30">
        <v>0</v>
      </c>
      <c r="G23" s="35">
        <v>33</v>
      </c>
      <c r="H23" s="34">
        <v>916</v>
      </c>
    </row>
    <row r="24" spans="1:11" ht="19.5" customHeight="1">
      <c r="A24" s="28">
        <v>2</v>
      </c>
      <c r="B24" s="34">
        <v>681</v>
      </c>
      <c r="C24" s="34">
        <v>23</v>
      </c>
      <c r="D24" s="34">
        <v>704</v>
      </c>
      <c r="E24" s="30">
        <v>14</v>
      </c>
      <c r="F24" s="30">
        <v>0</v>
      </c>
      <c r="G24" s="35">
        <v>14</v>
      </c>
      <c r="H24" s="34">
        <v>718</v>
      </c>
    </row>
    <row r="25" spans="1:11" ht="19.5" customHeight="1">
      <c r="A25" s="28">
        <v>3</v>
      </c>
      <c r="B25" s="34">
        <v>1845</v>
      </c>
      <c r="C25" s="34">
        <v>0</v>
      </c>
      <c r="D25" s="34">
        <v>1845</v>
      </c>
      <c r="E25" s="30">
        <v>18</v>
      </c>
      <c r="F25" s="30">
        <v>0</v>
      </c>
      <c r="G25" s="35">
        <v>18</v>
      </c>
      <c r="H25" s="34">
        <v>1863</v>
      </c>
    </row>
    <row r="26" spans="1:11" ht="19.5" customHeight="1">
      <c r="A26" s="28">
        <v>4</v>
      </c>
      <c r="B26" s="34">
        <v>1800</v>
      </c>
      <c r="C26" s="34">
        <v>0</v>
      </c>
      <c r="D26" s="34">
        <v>1800</v>
      </c>
      <c r="E26" s="30">
        <v>31</v>
      </c>
      <c r="F26" s="30">
        <v>0</v>
      </c>
      <c r="G26" s="35">
        <v>31</v>
      </c>
      <c r="H26" s="34">
        <v>1831</v>
      </c>
    </row>
    <row r="27" spans="1:11" ht="16.5" customHeight="1">
      <c r="A27" s="20" t="s">
        <v>51</v>
      </c>
    </row>
    <row r="28" spans="1:11" ht="16.5" customHeight="1">
      <c r="A28" s="20" t="s">
        <v>52</v>
      </c>
    </row>
    <row r="29" spans="1:11" ht="16.5" customHeight="1">
      <c r="A29" s="20" t="s">
        <v>53</v>
      </c>
    </row>
    <row r="30" spans="1:11" ht="19.5" customHeight="1">
      <c r="A30" s="32" t="s">
        <v>41</v>
      </c>
      <c r="B30" s="32"/>
      <c r="C30" s="32"/>
      <c r="D30" s="32"/>
      <c r="E30" s="32"/>
      <c r="F30" s="32"/>
      <c r="G30" s="32"/>
      <c r="H30" s="32"/>
    </row>
    <row r="34" ht="19.5" customHeight="1"/>
    <row r="35" ht="19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7.2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8" ht="16.5" customHeight="1">
      <c r="A65" s="41"/>
      <c r="C65" s="27"/>
      <c r="D65" s="27"/>
      <c r="E65" s="27"/>
      <c r="F65" s="27"/>
      <c r="G65" s="27"/>
      <c r="H65" s="27"/>
    </row>
    <row r="66" spans="1:8" ht="16.5" customHeight="1">
      <c r="A66" s="41"/>
      <c r="C66" s="27"/>
      <c r="D66" s="27"/>
      <c r="E66" s="27"/>
      <c r="F66" s="27"/>
      <c r="G66" s="27"/>
      <c r="H66" s="27"/>
    </row>
    <row r="67" spans="1:8" ht="14.25" customHeight="1">
      <c r="A67" s="41"/>
      <c r="C67" s="27"/>
      <c r="D67" s="27"/>
      <c r="E67" s="27"/>
      <c r="F67" s="27"/>
      <c r="G67" s="27"/>
      <c r="H67" s="27"/>
    </row>
    <row r="68" spans="1:8" ht="18" customHeight="1"/>
    <row r="79" spans="1:8" ht="14.25" customHeight="1"/>
    <row r="80" spans="1:8" ht="13.5" customHeight="1"/>
    <row r="81" ht="15.75" customHeight="1"/>
    <row r="82" ht="18" customHeight="1"/>
    <row r="83" ht="18" customHeight="1"/>
    <row r="84" ht="18" customHeight="1"/>
    <row r="85" ht="18" customHeight="1"/>
    <row r="86" ht="18" customHeight="1"/>
  </sheetData>
  <mergeCells count="4">
    <mergeCell ref="A3:A4"/>
    <mergeCell ref="B3:D3"/>
    <mergeCell ref="E3:G3"/>
    <mergeCell ref="H3:H4"/>
  </mergeCells>
  <phoneticPr fontId="3"/>
  <printOptions verticalCentered="1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8F37-4227-4F91-8769-C47778EE45AE}">
  <sheetPr>
    <tabColor theme="5" tint="0.39997558519241921"/>
    <pageSetUpPr fitToPage="1"/>
  </sheetPr>
  <dimension ref="A1:X44"/>
  <sheetViews>
    <sheetView zoomScaleNormal="100" workbookViewId="0">
      <selection activeCell="I17" sqref="I17"/>
    </sheetView>
  </sheetViews>
  <sheetFormatPr defaultRowHeight="14.25"/>
  <cols>
    <col min="1" max="2" width="12.625" style="20" customWidth="1"/>
    <col min="3" max="13" width="9.625" style="20" customWidth="1"/>
    <col min="14" max="14" width="11.125" style="20" customWidth="1"/>
    <col min="15" max="20" width="10.75" style="20" customWidth="1"/>
    <col min="21" max="21" width="9.75" style="20" customWidth="1"/>
    <col min="22" max="22" width="0.625" style="20" customWidth="1"/>
    <col min="23" max="23" width="11.125" style="20" customWidth="1"/>
    <col min="24" max="25" width="7.625" style="20" customWidth="1"/>
    <col min="26" max="26" width="4.875" style="20" customWidth="1"/>
    <col min="27" max="27" width="11.125" style="20" customWidth="1"/>
    <col min="28" max="28" width="10.375" style="20" customWidth="1"/>
    <col min="29" max="30" width="4.875" style="20" customWidth="1"/>
    <col min="31" max="31" width="9" style="20"/>
    <col min="32" max="33" width="7.625" style="20" customWidth="1"/>
    <col min="34" max="16384" width="9" style="20"/>
  </cols>
  <sheetData>
    <row r="1" spans="1:13">
      <c r="A1" s="19" t="s">
        <v>0</v>
      </c>
    </row>
    <row r="2" spans="1:13" ht="20.100000000000001" customHeight="1" thickBot="1">
      <c r="A2" s="19" t="s">
        <v>59</v>
      </c>
      <c r="L2" s="27" t="s">
        <v>27</v>
      </c>
      <c r="M2" s="27"/>
    </row>
    <row r="3" spans="1:13" ht="30" customHeight="1">
      <c r="A3" s="92" t="s">
        <v>28</v>
      </c>
      <c r="B3" s="99" t="s">
        <v>29</v>
      </c>
      <c r="C3" s="99" t="s">
        <v>30</v>
      </c>
      <c r="D3" s="97" t="s">
        <v>31</v>
      </c>
      <c r="E3" s="99" t="s">
        <v>32</v>
      </c>
      <c r="F3" s="97" t="s">
        <v>33</v>
      </c>
      <c r="G3" s="99" t="s">
        <v>34</v>
      </c>
      <c r="H3" s="99" t="s">
        <v>35</v>
      </c>
      <c r="I3" s="97" t="s">
        <v>36</v>
      </c>
      <c r="J3" s="97" t="s">
        <v>37</v>
      </c>
      <c r="K3" s="101" t="s">
        <v>38</v>
      </c>
      <c r="L3" s="111" t="s">
        <v>60</v>
      </c>
    </row>
    <row r="4" spans="1:13" ht="30" customHeight="1">
      <c r="A4" s="113"/>
      <c r="B4" s="114"/>
      <c r="C4" s="114"/>
      <c r="D4" s="115"/>
      <c r="E4" s="114"/>
      <c r="F4" s="115"/>
      <c r="G4" s="114"/>
      <c r="H4" s="114"/>
      <c r="I4" s="115"/>
      <c r="J4" s="115"/>
      <c r="K4" s="116"/>
      <c r="L4" s="112"/>
    </row>
    <row r="5" spans="1:13" ht="16.5" customHeight="1">
      <c r="A5" s="53" t="s">
        <v>5</v>
      </c>
      <c r="B5" s="54">
        <v>484</v>
      </c>
      <c r="C5" s="54">
        <v>43</v>
      </c>
      <c r="D5" s="54">
        <v>23</v>
      </c>
      <c r="E5" s="54">
        <v>7</v>
      </c>
      <c r="F5" s="54">
        <v>16</v>
      </c>
      <c r="G5" s="54">
        <v>1</v>
      </c>
      <c r="H5" s="54">
        <v>25</v>
      </c>
      <c r="I5" s="54">
        <v>70</v>
      </c>
      <c r="J5" s="54">
        <v>1</v>
      </c>
      <c r="K5" s="54">
        <v>298</v>
      </c>
      <c r="L5" s="30"/>
    </row>
    <row r="6" spans="1:13" ht="16.5" customHeight="1">
      <c r="A6" s="28">
        <v>14</v>
      </c>
      <c r="B6" s="30">
        <v>437</v>
      </c>
      <c r="C6" s="30">
        <v>40</v>
      </c>
      <c r="D6" s="30">
        <v>33</v>
      </c>
      <c r="E6" s="30">
        <v>4</v>
      </c>
      <c r="F6" s="30">
        <v>8</v>
      </c>
      <c r="G6" s="30">
        <v>1</v>
      </c>
      <c r="H6" s="30">
        <v>15</v>
      </c>
      <c r="I6" s="30">
        <v>8</v>
      </c>
      <c r="J6" s="30">
        <v>3</v>
      </c>
      <c r="K6" s="30">
        <v>325</v>
      </c>
      <c r="L6" s="30"/>
    </row>
    <row r="7" spans="1:13" ht="16.5" customHeight="1">
      <c r="A7" s="28">
        <v>15</v>
      </c>
      <c r="B7" s="30">
        <v>552</v>
      </c>
      <c r="C7" s="30">
        <v>36</v>
      </c>
      <c r="D7" s="30">
        <v>24</v>
      </c>
      <c r="E7" s="30">
        <v>4</v>
      </c>
      <c r="F7" s="30">
        <v>12</v>
      </c>
      <c r="G7" s="30">
        <v>0</v>
      </c>
      <c r="H7" s="30">
        <v>12</v>
      </c>
      <c r="I7" s="30">
        <v>104</v>
      </c>
      <c r="J7" s="30">
        <v>3</v>
      </c>
      <c r="K7" s="30">
        <v>357</v>
      </c>
      <c r="L7" s="30"/>
    </row>
    <row r="8" spans="1:13" ht="16.5" customHeight="1">
      <c r="A8" s="28">
        <v>16</v>
      </c>
      <c r="B8" s="30">
        <v>473</v>
      </c>
      <c r="C8" s="30">
        <v>38</v>
      </c>
      <c r="D8" s="30">
        <v>24</v>
      </c>
      <c r="E8" s="30">
        <v>5</v>
      </c>
      <c r="F8" s="30">
        <v>13</v>
      </c>
      <c r="G8" s="30">
        <v>1</v>
      </c>
      <c r="H8" s="30">
        <v>10</v>
      </c>
      <c r="I8" s="30">
        <v>29</v>
      </c>
      <c r="J8" s="30">
        <v>3</v>
      </c>
      <c r="K8" s="30">
        <v>350</v>
      </c>
      <c r="L8" s="30"/>
    </row>
    <row r="9" spans="1:13" ht="16.5" customHeight="1">
      <c r="A9" s="28">
        <v>17</v>
      </c>
      <c r="B9" s="30">
        <v>410</v>
      </c>
      <c r="C9" s="30">
        <v>29</v>
      </c>
      <c r="D9" s="30">
        <v>19</v>
      </c>
      <c r="E9" s="30">
        <v>3</v>
      </c>
      <c r="F9" s="30">
        <v>21</v>
      </c>
      <c r="G9" s="30">
        <v>4</v>
      </c>
      <c r="H9" s="30">
        <v>14</v>
      </c>
      <c r="I9" s="30">
        <v>16</v>
      </c>
      <c r="J9" s="30">
        <v>0</v>
      </c>
      <c r="K9" s="30">
        <v>304</v>
      </c>
      <c r="L9" s="55">
        <v>54285</v>
      </c>
    </row>
    <row r="10" spans="1:13" ht="16.5" customHeight="1">
      <c r="A10" s="28">
        <v>18</v>
      </c>
      <c r="B10" s="30">
        <v>431</v>
      </c>
      <c r="C10" s="30">
        <v>36</v>
      </c>
      <c r="D10" s="30">
        <v>6</v>
      </c>
      <c r="E10" s="30">
        <v>8</v>
      </c>
      <c r="F10" s="30">
        <v>14</v>
      </c>
      <c r="G10" s="30">
        <v>0</v>
      </c>
      <c r="H10" s="30">
        <v>13</v>
      </c>
      <c r="I10" s="30">
        <v>45</v>
      </c>
      <c r="J10" s="30">
        <v>3</v>
      </c>
      <c r="K10" s="30">
        <v>306</v>
      </c>
      <c r="L10" s="55">
        <v>57329</v>
      </c>
    </row>
    <row r="11" spans="1:13" ht="16.5" customHeight="1">
      <c r="A11" s="28">
        <v>19</v>
      </c>
      <c r="B11" s="30">
        <v>430</v>
      </c>
      <c r="C11" s="30">
        <v>42</v>
      </c>
      <c r="D11" s="30">
        <v>6</v>
      </c>
      <c r="E11" s="30">
        <v>6</v>
      </c>
      <c r="F11" s="30">
        <v>15</v>
      </c>
      <c r="G11" s="30">
        <v>3</v>
      </c>
      <c r="H11" s="30">
        <v>10</v>
      </c>
      <c r="I11" s="30">
        <v>33</v>
      </c>
      <c r="J11" s="30">
        <v>4</v>
      </c>
      <c r="K11" s="30">
        <v>311</v>
      </c>
      <c r="L11" s="55">
        <v>52684</v>
      </c>
    </row>
    <row r="12" spans="1:13" ht="16.5" customHeight="1">
      <c r="A12" s="28">
        <v>20</v>
      </c>
      <c r="B12" s="35">
        <v>457</v>
      </c>
      <c r="C12" s="30">
        <v>31</v>
      </c>
      <c r="D12" s="30">
        <v>24</v>
      </c>
      <c r="E12" s="30">
        <v>4</v>
      </c>
      <c r="F12" s="30">
        <v>12</v>
      </c>
      <c r="G12" s="30">
        <v>1</v>
      </c>
      <c r="H12" s="30">
        <v>4</v>
      </c>
      <c r="I12" s="35">
        <v>46</v>
      </c>
      <c r="J12" s="35">
        <v>41</v>
      </c>
      <c r="K12" s="35">
        <v>294</v>
      </c>
      <c r="L12" s="55">
        <v>53797</v>
      </c>
    </row>
    <row r="13" spans="1:13" ht="16.5" customHeight="1">
      <c r="A13" s="28">
        <v>21</v>
      </c>
      <c r="B13" s="52">
        <v>499</v>
      </c>
      <c r="C13" s="32">
        <v>44</v>
      </c>
      <c r="D13" s="32">
        <v>6</v>
      </c>
      <c r="E13" s="32">
        <v>7</v>
      </c>
      <c r="F13" s="32">
        <v>9</v>
      </c>
      <c r="G13" s="32">
        <v>2</v>
      </c>
      <c r="H13" s="32">
        <v>6</v>
      </c>
      <c r="I13" s="32">
        <v>27</v>
      </c>
      <c r="J13" s="32">
        <v>8</v>
      </c>
      <c r="K13" s="32">
        <v>390</v>
      </c>
      <c r="L13" s="56">
        <v>50104</v>
      </c>
    </row>
    <row r="14" spans="1:13" ht="16.5" customHeight="1">
      <c r="A14" s="28">
        <v>22</v>
      </c>
      <c r="B14" s="32">
        <v>578</v>
      </c>
      <c r="C14" s="32">
        <v>35</v>
      </c>
      <c r="D14" s="32">
        <v>32</v>
      </c>
      <c r="E14" s="32">
        <v>9</v>
      </c>
      <c r="F14" s="32">
        <v>0</v>
      </c>
      <c r="G14" s="32">
        <v>0</v>
      </c>
      <c r="H14" s="32">
        <v>3</v>
      </c>
      <c r="I14" s="32">
        <v>36</v>
      </c>
      <c r="J14" s="32">
        <v>92</v>
      </c>
      <c r="K14" s="32">
        <v>371</v>
      </c>
      <c r="L14" s="56">
        <v>52014</v>
      </c>
    </row>
    <row r="15" spans="1:13" ht="16.5" customHeight="1">
      <c r="A15" s="28">
        <v>23</v>
      </c>
      <c r="B15" s="32">
        <v>579</v>
      </c>
      <c r="C15" s="32">
        <v>27</v>
      </c>
      <c r="D15" s="32">
        <v>29</v>
      </c>
      <c r="E15" s="32">
        <v>6</v>
      </c>
      <c r="F15" s="32">
        <v>4</v>
      </c>
      <c r="G15" s="32">
        <v>0</v>
      </c>
      <c r="H15" s="32">
        <v>6</v>
      </c>
      <c r="I15" s="32">
        <v>22</v>
      </c>
      <c r="J15" s="32">
        <v>53</v>
      </c>
      <c r="K15" s="32">
        <v>432</v>
      </c>
      <c r="L15" s="56">
        <v>59916</v>
      </c>
    </row>
    <row r="16" spans="1:13" ht="16.5" customHeight="1">
      <c r="A16" s="28">
        <v>24</v>
      </c>
      <c r="B16" s="32">
        <v>605</v>
      </c>
      <c r="C16" s="32">
        <v>38</v>
      </c>
      <c r="D16" s="32">
        <v>13</v>
      </c>
      <c r="E16" s="32">
        <v>9</v>
      </c>
      <c r="F16" s="32">
        <v>5</v>
      </c>
      <c r="G16" s="32">
        <v>0</v>
      </c>
      <c r="H16" s="32">
        <v>5</v>
      </c>
      <c r="I16" s="32">
        <v>70</v>
      </c>
      <c r="J16" s="32">
        <v>45</v>
      </c>
      <c r="K16" s="32">
        <v>420</v>
      </c>
      <c r="L16" s="56">
        <v>61151</v>
      </c>
    </row>
    <row r="17" spans="1:24" ht="16.5" customHeight="1">
      <c r="A17" s="28">
        <v>25</v>
      </c>
      <c r="B17" s="32">
        <v>688</v>
      </c>
      <c r="C17" s="32">
        <v>38</v>
      </c>
      <c r="D17" s="32">
        <v>12</v>
      </c>
      <c r="E17" s="32">
        <v>9</v>
      </c>
      <c r="F17" s="32">
        <v>7</v>
      </c>
      <c r="G17" s="32">
        <v>1</v>
      </c>
      <c r="H17" s="32">
        <v>3</v>
      </c>
      <c r="I17" s="32">
        <v>87</v>
      </c>
      <c r="J17" s="32">
        <v>46</v>
      </c>
      <c r="K17" s="32">
        <v>485</v>
      </c>
      <c r="L17" s="56">
        <v>63242</v>
      </c>
    </row>
    <row r="18" spans="1:24" ht="16.5" customHeight="1">
      <c r="A18" s="28">
        <v>26</v>
      </c>
      <c r="B18" s="32">
        <v>751</v>
      </c>
      <c r="C18" s="32">
        <v>41</v>
      </c>
      <c r="D18" s="32">
        <v>6</v>
      </c>
      <c r="E18" s="32">
        <v>10</v>
      </c>
      <c r="F18" s="32">
        <v>10</v>
      </c>
      <c r="G18" s="32">
        <v>2</v>
      </c>
      <c r="H18" s="32">
        <v>5</v>
      </c>
      <c r="I18" s="32">
        <v>42</v>
      </c>
      <c r="J18" s="32">
        <v>43</v>
      </c>
      <c r="K18" s="32">
        <v>592</v>
      </c>
      <c r="L18" s="56">
        <v>60950</v>
      </c>
    </row>
    <row r="19" spans="1:24" ht="16.5" customHeight="1">
      <c r="A19" s="28">
        <v>27</v>
      </c>
      <c r="B19" s="32">
        <v>694</v>
      </c>
      <c r="C19" s="32">
        <v>53</v>
      </c>
      <c r="D19" s="32">
        <v>3</v>
      </c>
      <c r="E19" s="32">
        <v>18</v>
      </c>
      <c r="F19" s="32">
        <v>7</v>
      </c>
      <c r="G19" s="32">
        <v>1</v>
      </c>
      <c r="H19" s="32">
        <v>3</v>
      </c>
      <c r="I19" s="32">
        <v>43</v>
      </c>
      <c r="J19" s="32">
        <v>69</v>
      </c>
      <c r="K19" s="32">
        <v>497</v>
      </c>
      <c r="L19" s="56">
        <v>61812</v>
      </c>
    </row>
    <row r="20" spans="1:24" ht="16.5" customHeight="1">
      <c r="A20" s="28">
        <v>28</v>
      </c>
      <c r="B20" s="32">
        <v>807</v>
      </c>
      <c r="C20" s="32">
        <v>38</v>
      </c>
      <c r="D20" s="32">
        <v>5</v>
      </c>
      <c r="E20" s="32">
        <v>6</v>
      </c>
      <c r="F20" s="32">
        <v>14</v>
      </c>
      <c r="G20" s="32">
        <v>4</v>
      </c>
      <c r="H20" s="32">
        <v>5</v>
      </c>
      <c r="I20" s="32">
        <v>19</v>
      </c>
      <c r="J20" s="32">
        <v>46</v>
      </c>
      <c r="K20" s="32">
        <v>670</v>
      </c>
      <c r="L20" s="56">
        <v>70840</v>
      </c>
    </row>
    <row r="21" spans="1:24" ht="16.5" customHeight="1">
      <c r="A21" s="28">
        <v>29</v>
      </c>
      <c r="B21" s="32">
        <v>690</v>
      </c>
      <c r="C21" s="32">
        <v>30</v>
      </c>
      <c r="D21" s="32">
        <v>9</v>
      </c>
      <c r="E21" s="32">
        <v>9</v>
      </c>
      <c r="F21" s="32">
        <v>13</v>
      </c>
      <c r="G21" s="32">
        <v>2</v>
      </c>
      <c r="H21" s="32">
        <v>4</v>
      </c>
      <c r="I21" s="32">
        <v>10</v>
      </c>
      <c r="J21" s="32">
        <v>57</v>
      </c>
      <c r="K21" s="32">
        <v>556</v>
      </c>
      <c r="L21" s="56">
        <v>58698</v>
      </c>
    </row>
    <row r="22" spans="1:24" ht="16.5" customHeight="1">
      <c r="A22" s="28">
        <v>30</v>
      </c>
      <c r="B22" s="32">
        <v>703</v>
      </c>
      <c r="C22" s="32">
        <v>25</v>
      </c>
      <c r="D22" s="32">
        <v>7</v>
      </c>
      <c r="E22" s="32">
        <v>2</v>
      </c>
      <c r="F22" s="32">
        <v>22</v>
      </c>
      <c r="G22" s="32">
        <v>3</v>
      </c>
      <c r="H22" s="32">
        <v>3</v>
      </c>
      <c r="I22" s="32">
        <v>38</v>
      </c>
      <c r="J22" s="32">
        <v>78</v>
      </c>
      <c r="K22" s="32">
        <v>525</v>
      </c>
      <c r="L22" s="56">
        <v>52240</v>
      </c>
    </row>
    <row r="23" spans="1:24" ht="16.5" customHeight="1">
      <c r="A23" s="28" t="s">
        <v>50</v>
      </c>
      <c r="B23" s="32">
        <v>351</v>
      </c>
      <c r="C23" s="32">
        <v>9</v>
      </c>
      <c r="D23" s="32">
        <v>3</v>
      </c>
      <c r="E23" s="32">
        <v>2</v>
      </c>
      <c r="F23" s="32">
        <v>7</v>
      </c>
      <c r="G23" s="32">
        <v>6</v>
      </c>
      <c r="H23" s="32">
        <v>6</v>
      </c>
      <c r="I23" s="32">
        <v>47</v>
      </c>
      <c r="J23" s="32">
        <v>28</v>
      </c>
      <c r="K23" s="32">
        <v>243</v>
      </c>
      <c r="L23" s="56">
        <v>25540</v>
      </c>
    </row>
    <row r="24" spans="1:24" ht="16.5" customHeight="1">
      <c r="A24" s="28">
        <v>2</v>
      </c>
      <c r="B24" s="32">
        <v>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7</v>
      </c>
      <c r="L24" s="56">
        <v>243</v>
      </c>
    </row>
    <row r="25" spans="1:24" ht="16.5" customHeight="1">
      <c r="A25" s="28">
        <v>3</v>
      </c>
      <c r="B25" s="32">
        <v>161</v>
      </c>
      <c r="C25" s="32">
        <v>5</v>
      </c>
      <c r="D25" s="32">
        <v>0</v>
      </c>
      <c r="E25" s="32">
        <v>2</v>
      </c>
      <c r="F25" s="32">
        <v>0</v>
      </c>
      <c r="G25" s="32">
        <v>0</v>
      </c>
      <c r="H25" s="32">
        <v>0</v>
      </c>
      <c r="I25" s="32">
        <v>5</v>
      </c>
      <c r="J25" s="32">
        <v>19</v>
      </c>
      <c r="K25" s="32">
        <v>130</v>
      </c>
      <c r="L25" s="56">
        <v>10842</v>
      </c>
    </row>
    <row r="26" spans="1:24">
      <c r="A26" s="28">
        <v>4</v>
      </c>
      <c r="B26" s="32">
        <v>582</v>
      </c>
      <c r="C26" s="32">
        <v>19</v>
      </c>
      <c r="D26" s="32">
        <v>2</v>
      </c>
      <c r="E26" s="32">
        <v>3</v>
      </c>
      <c r="F26" s="32">
        <v>32</v>
      </c>
      <c r="G26" s="32">
        <v>1</v>
      </c>
      <c r="H26" s="32">
        <v>4</v>
      </c>
      <c r="I26" s="32">
        <v>27</v>
      </c>
      <c r="J26" s="32">
        <v>28</v>
      </c>
      <c r="K26" s="32">
        <v>466</v>
      </c>
      <c r="L26" s="56">
        <v>26572</v>
      </c>
      <c r="W26" s="57"/>
    </row>
    <row r="27" spans="1:24">
      <c r="A27" s="20" t="s">
        <v>61</v>
      </c>
      <c r="B27" s="32"/>
      <c r="C27" s="32"/>
      <c r="D27" s="32"/>
      <c r="E27" s="32"/>
      <c r="F27" s="32"/>
      <c r="G27" s="32"/>
      <c r="H27" s="32"/>
    </row>
    <row r="28" spans="1:24">
      <c r="A28" s="20" t="s">
        <v>62</v>
      </c>
      <c r="W28" s="57"/>
    </row>
    <row r="29" spans="1:24">
      <c r="A29" s="32" t="s">
        <v>41</v>
      </c>
      <c r="B29" s="32"/>
      <c r="C29" s="32"/>
      <c r="D29" s="32"/>
      <c r="E29" s="32"/>
      <c r="F29" s="32"/>
      <c r="G29" s="32"/>
      <c r="H29" s="32"/>
    </row>
    <row r="30" spans="1:24">
      <c r="X30" s="58"/>
    </row>
    <row r="31" spans="1:24">
      <c r="K31" s="57"/>
      <c r="X31" s="58"/>
    </row>
    <row r="32" spans="1:24">
      <c r="X32" s="58"/>
    </row>
    <row r="33" spans="2:24">
      <c r="B33" s="58"/>
      <c r="C33" s="58"/>
      <c r="D33" s="58"/>
      <c r="H33" s="58"/>
      <c r="I33" s="58"/>
      <c r="J33" s="58"/>
      <c r="K33" s="58"/>
      <c r="X33" s="58"/>
    </row>
    <row r="34" spans="2:24">
      <c r="B34" s="58"/>
      <c r="C34" s="58"/>
      <c r="D34" s="58"/>
      <c r="J34" s="58"/>
      <c r="K34" s="58"/>
      <c r="X34" s="58"/>
    </row>
    <row r="35" spans="2:24">
      <c r="B35" s="58"/>
      <c r="C35" s="58"/>
      <c r="D35" s="58"/>
      <c r="H35" s="58"/>
      <c r="J35" s="58"/>
      <c r="K35" s="58"/>
    </row>
    <row r="36" spans="2:24">
      <c r="B36" s="58"/>
      <c r="C36" s="58"/>
      <c r="D36" s="58"/>
      <c r="J36" s="58"/>
      <c r="K36" s="58"/>
    </row>
    <row r="37" spans="2:24" ht="14.25" customHeight="1">
      <c r="B37" s="58"/>
      <c r="C37" s="58"/>
      <c r="D37" s="58"/>
      <c r="J37" s="58"/>
      <c r="K37" s="58"/>
    </row>
    <row r="38" spans="2:24" ht="13.5" customHeight="1">
      <c r="M38" s="27"/>
    </row>
    <row r="39" spans="2:24" ht="15.75" customHeight="1"/>
    <row r="40" spans="2:24" ht="18" customHeight="1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2:24" ht="18" customHeight="1"/>
    <row r="42" spans="2:24" ht="18" customHeight="1"/>
    <row r="43" spans="2:24" ht="18" customHeight="1"/>
    <row r="44" spans="2:24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767B-B619-4305-B312-3878F2B65E4F}">
  <sheetPr>
    <tabColor theme="9" tint="0.39997558519241921"/>
    <pageSetUpPr fitToPage="1"/>
  </sheetPr>
  <dimension ref="A1:T43"/>
  <sheetViews>
    <sheetView zoomScaleNormal="100" workbookViewId="0">
      <selection activeCell="N15" sqref="N15"/>
    </sheetView>
  </sheetViews>
  <sheetFormatPr defaultRowHeight="14.25"/>
  <cols>
    <col min="1" max="2" width="12.625" style="20" customWidth="1"/>
    <col min="3" max="12" width="9.875" style="20" customWidth="1"/>
    <col min="13" max="13" width="9.875" style="59" customWidth="1"/>
    <col min="14" max="14" width="11.125" style="20" customWidth="1"/>
    <col min="15" max="20" width="10.75" style="20" customWidth="1"/>
    <col min="21" max="21" width="9.75" style="20" customWidth="1"/>
    <col min="22" max="16384" width="9" style="20"/>
  </cols>
  <sheetData>
    <row r="1" spans="1:20">
      <c r="A1" s="19" t="s">
        <v>0</v>
      </c>
    </row>
    <row r="2" spans="1:20" ht="20.100000000000001" customHeight="1" thickBot="1">
      <c r="A2" s="19" t="s">
        <v>63</v>
      </c>
      <c r="L2" s="27" t="s">
        <v>27</v>
      </c>
      <c r="M2" s="60"/>
    </row>
    <row r="3" spans="1:20" ht="30" customHeight="1">
      <c r="A3" s="92" t="s">
        <v>28</v>
      </c>
      <c r="B3" s="99" t="s">
        <v>29</v>
      </c>
      <c r="C3" s="99" t="s">
        <v>30</v>
      </c>
      <c r="D3" s="97" t="s">
        <v>31</v>
      </c>
      <c r="E3" s="99" t="s">
        <v>32</v>
      </c>
      <c r="F3" s="97" t="s">
        <v>33</v>
      </c>
      <c r="G3" s="99" t="s">
        <v>34</v>
      </c>
      <c r="H3" s="99" t="s">
        <v>35</v>
      </c>
      <c r="I3" s="97" t="s">
        <v>36</v>
      </c>
      <c r="J3" s="97" t="s">
        <v>37</v>
      </c>
      <c r="K3" s="101" t="s">
        <v>38</v>
      </c>
      <c r="L3" s="117" t="s">
        <v>60</v>
      </c>
      <c r="M3" s="20"/>
    </row>
    <row r="4" spans="1:20" ht="30" customHeight="1">
      <c r="A4" s="93"/>
      <c r="B4" s="100"/>
      <c r="C4" s="100"/>
      <c r="D4" s="98"/>
      <c r="E4" s="100"/>
      <c r="F4" s="98"/>
      <c r="G4" s="100"/>
      <c r="H4" s="100"/>
      <c r="I4" s="98"/>
      <c r="J4" s="98"/>
      <c r="K4" s="102"/>
      <c r="L4" s="118"/>
      <c r="M4" s="20"/>
    </row>
    <row r="5" spans="1:20" ht="16.5" customHeight="1">
      <c r="A5" s="28" t="s">
        <v>64</v>
      </c>
      <c r="B5" s="30">
        <v>157</v>
      </c>
      <c r="C5" s="30">
        <v>7</v>
      </c>
      <c r="D5" s="30">
        <v>1</v>
      </c>
      <c r="E5" s="30">
        <v>3</v>
      </c>
      <c r="F5" s="30">
        <v>0</v>
      </c>
      <c r="G5" s="30">
        <v>1</v>
      </c>
      <c r="H5" s="30">
        <v>4</v>
      </c>
      <c r="I5" s="30">
        <v>14</v>
      </c>
      <c r="J5" s="30">
        <v>0</v>
      </c>
      <c r="K5" s="30">
        <v>127</v>
      </c>
      <c r="L5" s="55"/>
      <c r="M5" s="20"/>
    </row>
    <row r="6" spans="1:20" ht="16.5" customHeight="1">
      <c r="A6" s="28">
        <v>16</v>
      </c>
      <c r="B6" s="30">
        <v>318</v>
      </c>
      <c r="C6" s="30">
        <v>5</v>
      </c>
      <c r="D6" s="30">
        <v>2</v>
      </c>
      <c r="E6" s="30">
        <v>3</v>
      </c>
      <c r="F6" s="30">
        <v>1</v>
      </c>
      <c r="G6" s="30">
        <v>4</v>
      </c>
      <c r="H6" s="30">
        <v>5</v>
      </c>
      <c r="I6" s="30">
        <v>7</v>
      </c>
      <c r="J6" s="30">
        <v>0</v>
      </c>
      <c r="K6" s="30">
        <v>291</v>
      </c>
      <c r="L6" s="55"/>
      <c r="M6" s="20"/>
    </row>
    <row r="7" spans="1:20" ht="16.5" customHeight="1">
      <c r="A7" s="28">
        <v>17</v>
      </c>
      <c r="B7" s="30">
        <v>366</v>
      </c>
      <c r="C7" s="30">
        <v>18</v>
      </c>
      <c r="D7" s="30">
        <v>3</v>
      </c>
      <c r="E7" s="30">
        <v>1</v>
      </c>
      <c r="F7" s="30">
        <v>1</v>
      </c>
      <c r="G7" s="30">
        <v>0</v>
      </c>
      <c r="H7" s="30">
        <v>4</v>
      </c>
      <c r="I7" s="30">
        <v>7</v>
      </c>
      <c r="J7" s="30">
        <v>0</v>
      </c>
      <c r="K7" s="30">
        <v>332</v>
      </c>
      <c r="L7" s="55">
        <v>10449</v>
      </c>
      <c r="M7" s="41"/>
      <c r="O7" s="27"/>
      <c r="P7" s="27"/>
      <c r="Q7" s="27"/>
      <c r="R7" s="27"/>
      <c r="S7" s="27"/>
      <c r="T7" s="27"/>
    </row>
    <row r="8" spans="1:20" ht="16.5" customHeight="1">
      <c r="A8" s="28">
        <v>18</v>
      </c>
      <c r="B8" s="30">
        <v>386</v>
      </c>
      <c r="C8" s="30">
        <v>28</v>
      </c>
      <c r="D8" s="30">
        <v>0</v>
      </c>
      <c r="E8" s="30">
        <v>4</v>
      </c>
      <c r="F8" s="30">
        <v>1</v>
      </c>
      <c r="G8" s="30">
        <v>0</v>
      </c>
      <c r="H8" s="30">
        <v>2</v>
      </c>
      <c r="I8" s="30">
        <v>9</v>
      </c>
      <c r="J8" s="30">
        <v>0</v>
      </c>
      <c r="K8" s="30">
        <v>342</v>
      </c>
      <c r="L8" s="55">
        <v>14513</v>
      </c>
      <c r="M8" s="41"/>
      <c r="O8" s="27"/>
      <c r="P8" s="27"/>
      <c r="Q8" s="27"/>
      <c r="R8" s="27"/>
      <c r="S8" s="27"/>
      <c r="T8" s="27"/>
    </row>
    <row r="9" spans="1:20" ht="16.5" customHeight="1">
      <c r="A9" s="28">
        <v>19</v>
      </c>
      <c r="B9" s="30">
        <v>400</v>
      </c>
      <c r="C9" s="30">
        <v>40</v>
      </c>
      <c r="D9" s="30">
        <v>1</v>
      </c>
      <c r="E9" s="30">
        <v>5</v>
      </c>
      <c r="F9" s="30">
        <v>0</v>
      </c>
      <c r="G9" s="30">
        <v>1</v>
      </c>
      <c r="H9" s="30">
        <v>4</v>
      </c>
      <c r="I9" s="30">
        <v>8</v>
      </c>
      <c r="J9" s="30">
        <v>0</v>
      </c>
      <c r="K9" s="30">
        <v>341</v>
      </c>
      <c r="L9" s="55">
        <v>16995</v>
      </c>
      <c r="M9" s="41"/>
      <c r="O9" s="27"/>
      <c r="P9" s="27"/>
      <c r="Q9" s="27"/>
      <c r="R9" s="27"/>
      <c r="S9" s="27"/>
      <c r="T9" s="27"/>
    </row>
    <row r="10" spans="1:20" ht="16.5" customHeight="1">
      <c r="A10" s="28">
        <v>20</v>
      </c>
      <c r="B10" s="35">
        <v>430</v>
      </c>
      <c r="C10" s="30">
        <v>46</v>
      </c>
      <c r="D10" s="30">
        <v>0</v>
      </c>
      <c r="E10" s="30">
        <v>6</v>
      </c>
      <c r="F10" s="30">
        <v>0</v>
      </c>
      <c r="G10" s="30">
        <v>0</v>
      </c>
      <c r="H10" s="30">
        <v>2</v>
      </c>
      <c r="I10" s="35">
        <v>24</v>
      </c>
      <c r="J10" s="35">
        <v>4</v>
      </c>
      <c r="K10" s="35">
        <v>348</v>
      </c>
      <c r="L10" s="55">
        <v>2032</v>
      </c>
      <c r="M10" s="41"/>
      <c r="O10" s="27"/>
      <c r="P10" s="27"/>
      <c r="Q10" s="27"/>
      <c r="R10" s="27"/>
      <c r="S10" s="27"/>
      <c r="T10" s="27"/>
    </row>
    <row r="11" spans="1:20" ht="16.5" customHeight="1">
      <c r="A11" s="28">
        <v>21</v>
      </c>
      <c r="B11" s="35">
        <v>497</v>
      </c>
      <c r="C11" s="30">
        <v>45</v>
      </c>
      <c r="D11" s="30">
        <v>3</v>
      </c>
      <c r="E11" s="30">
        <v>5</v>
      </c>
      <c r="F11" s="30">
        <v>1</v>
      </c>
      <c r="G11" s="30">
        <v>0</v>
      </c>
      <c r="H11" s="30">
        <v>4</v>
      </c>
      <c r="I11" s="35">
        <v>50</v>
      </c>
      <c r="J11" s="35">
        <v>5</v>
      </c>
      <c r="K11" s="35">
        <v>384</v>
      </c>
      <c r="L11" s="55">
        <v>28821</v>
      </c>
      <c r="M11" s="41"/>
      <c r="O11" s="27"/>
      <c r="P11" s="27"/>
      <c r="Q11" s="27"/>
      <c r="R11" s="27"/>
      <c r="S11" s="27"/>
      <c r="T11" s="27"/>
    </row>
    <row r="12" spans="1:20" ht="16.5" customHeight="1">
      <c r="A12" s="28">
        <v>22</v>
      </c>
      <c r="B12" s="35">
        <v>700</v>
      </c>
      <c r="C12" s="30">
        <v>80</v>
      </c>
      <c r="D12" s="30">
        <v>13</v>
      </c>
      <c r="E12" s="30">
        <v>26</v>
      </c>
      <c r="F12" s="30">
        <v>0</v>
      </c>
      <c r="G12" s="30">
        <v>5</v>
      </c>
      <c r="H12" s="30">
        <v>4</v>
      </c>
      <c r="I12" s="35">
        <v>30</v>
      </c>
      <c r="J12" s="35">
        <v>27</v>
      </c>
      <c r="K12" s="35">
        <v>515</v>
      </c>
      <c r="L12" s="55">
        <v>25038</v>
      </c>
      <c r="M12" s="41"/>
      <c r="O12" s="27"/>
      <c r="P12" s="27"/>
      <c r="Q12" s="27"/>
      <c r="R12" s="27"/>
      <c r="S12" s="27"/>
      <c r="T12" s="27"/>
    </row>
    <row r="13" spans="1:20" ht="16.5" customHeight="1">
      <c r="A13" s="28">
        <v>23</v>
      </c>
      <c r="B13" s="35">
        <v>671</v>
      </c>
      <c r="C13" s="30">
        <v>41</v>
      </c>
      <c r="D13" s="30">
        <v>12</v>
      </c>
      <c r="E13" s="30">
        <v>8</v>
      </c>
      <c r="F13" s="30">
        <v>0</v>
      </c>
      <c r="G13" s="30">
        <v>0</v>
      </c>
      <c r="H13" s="30">
        <v>1</v>
      </c>
      <c r="I13" s="35">
        <v>12</v>
      </c>
      <c r="J13" s="35">
        <v>11</v>
      </c>
      <c r="K13" s="35">
        <v>586</v>
      </c>
      <c r="L13" s="55">
        <v>24245</v>
      </c>
      <c r="M13" s="41"/>
      <c r="O13" s="27"/>
      <c r="P13" s="27"/>
      <c r="Q13" s="27"/>
      <c r="R13" s="27"/>
      <c r="S13" s="27"/>
      <c r="T13" s="27"/>
    </row>
    <row r="14" spans="1:20" ht="16.5" customHeight="1">
      <c r="A14" s="28">
        <v>24</v>
      </c>
      <c r="B14" s="35">
        <v>721</v>
      </c>
      <c r="C14" s="30">
        <v>34</v>
      </c>
      <c r="D14" s="30">
        <v>13</v>
      </c>
      <c r="E14" s="30">
        <v>5</v>
      </c>
      <c r="F14" s="30">
        <v>0</v>
      </c>
      <c r="G14" s="30">
        <v>0</v>
      </c>
      <c r="H14" s="30">
        <v>3</v>
      </c>
      <c r="I14" s="35">
        <v>51</v>
      </c>
      <c r="J14" s="35">
        <v>11</v>
      </c>
      <c r="K14" s="35">
        <v>604</v>
      </c>
      <c r="L14" s="55">
        <v>26512</v>
      </c>
      <c r="M14" s="41"/>
      <c r="O14" s="27"/>
      <c r="P14" s="27"/>
      <c r="Q14" s="27"/>
      <c r="R14" s="27"/>
      <c r="S14" s="27"/>
      <c r="T14" s="27"/>
    </row>
    <row r="15" spans="1:20" ht="16.5" customHeight="1">
      <c r="A15" s="28">
        <v>25</v>
      </c>
      <c r="B15" s="35">
        <v>811</v>
      </c>
      <c r="C15" s="30">
        <v>40</v>
      </c>
      <c r="D15" s="30">
        <v>11</v>
      </c>
      <c r="E15" s="30">
        <v>4</v>
      </c>
      <c r="F15" s="30">
        <v>0</v>
      </c>
      <c r="G15" s="30">
        <v>1</v>
      </c>
      <c r="H15" s="30">
        <v>5</v>
      </c>
      <c r="I15" s="35">
        <v>45</v>
      </c>
      <c r="J15" s="35">
        <v>11</v>
      </c>
      <c r="K15" s="35">
        <v>694</v>
      </c>
      <c r="L15" s="55">
        <v>23744</v>
      </c>
      <c r="M15" s="41"/>
      <c r="O15" s="27"/>
      <c r="P15" s="27"/>
      <c r="Q15" s="27"/>
      <c r="R15" s="27"/>
      <c r="S15" s="27"/>
      <c r="T15" s="27"/>
    </row>
    <row r="16" spans="1:20" ht="16.5" customHeight="1">
      <c r="A16" s="28">
        <v>26</v>
      </c>
      <c r="B16" s="35">
        <v>922</v>
      </c>
      <c r="C16" s="30">
        <v>47</v>
      </c>
      <c r="D16" s="30">
        <v>8</v>
      </c>
      <c r="E16" s="30">
        <v>9</v>
      </c>
      <c r="F16" s="30">
        <v>0</v>
      </c>
      <c r="G16" s="30">
        <v>1</v>
      </c>
      <c r="H16" s="30">
        <v>2</v>
      </c>
      <c r="I16" s="35">
        <v>45</v>
      </c>
      <c r="J16" s="35">
        <v>25</v>
      </c>
      <c r="K16" s="35">
        <v>785</v>
      </c>
      <c r="L16" s="55">
        <v>32455</v>
      </c>
      <c r="M16" s="41"/>
      <c r="O16" s="27"/>
      <c r="P16" s="27"/>
      <c r="Q16" s="27"/>
      <c r="R16" s="27"/>
      <c r="S16" s="27"/>
      <c r="T16" s="27"/>
    </row>
    <row r="17" spans="1:20" ht="16.5" customHeight="1">
      <c r="A17" s="28">
        <v>27</v>
      </c>
      <c r="B17" s="35">
        <v>877</v>
      </c>
      <c r="C17" s="30">
        <v>67</v>
      </c>
      <c r="D17" s="30">
        <v>22</v>
      </c>
      <c r="E17" s="30">
        <v>6</v>
      </c>
      <c r="F17" s="30">
        <v>2</v>
      </c>
      <c r="G17" s="30">
        <v>0</v>
      </c>
      <c r="H17" s="30">
        <v>19</v>
      </c>
      <c r="I17" s="35">
        <v>61</v>
      </c>
      <c r="J17" s="35">
        <v>20</v>
      </c>
      <c r="K17" s="35">
        <v>680</v>
      </c>
      <c r="L17" s="55">
        <v>32368</v>
      </c>
      <c r="M17" s="41"/>
      <c r="O17" s="27"/>
      <c r="P17" s="27"/>
      <c r="Q17" s="27"/>
      <c r="R17" s="27"/>
      <c r="S17" s="27"/>
      <c r="T17" s="27"/>
    </row>
    <row r="18" spans="1:20" ht="16.5" customHeight="1">
      <c r="A18" s="28">
        <v>28</v>
      </c>
      <c r="B18" s="35">
        <v>837</v>
      </c>
      <c r="C18" s="30">
        <v>47</v>
      </c>
      <c r="D18" s="30">
        <v>31</v>
      </c>
      <c r="E18" s="30">
        <v>8</v>
      </c>
      <c r="F18" s="30">
        <v>7</v>
      </c>
      <c r="G18" s="30">
        <v>0</v>
      </c>
      <c r="H18" s="30">
        <v>13</v>
      </c>
      <c r="I18" s="35">
        <v>56</v>
      </c>
      <c r="J18" s="35">
        <v>26</v>
      </c>
      <c r="K18" s="35">
        <v>649</v>
      </c>
      <c r="L18" s="55">
        <v>28601</v>
      </c>
      <c r="M18" s="41"/>
      <c r="O18" s="27"/>
      <c r="P18" s="27"/>
      <c r="Q18" s="27"/>
      <c r="R18" s="27"/>
      <c r="S18" s="27"/>
      <c r="T18" s="27"/>
    </row>
    <row r="19" spans="1:20" ht="16.5" customHeight="1">
      <c r="A19" s="28">
        <v>29</v>
      </c>
      <c r="B19" s="35">
        <v>931</v>
      </c>
      <c r="C19" s="30">
        <v>65</v>
      </c>
      <c r="D19" s="30">
        <v>52</v>
      </c>
      <c r="E19" s="30">
        <v>22</v>
      </c>
      <c r="F19" s="30">
        <v>6</v>
      </c>
      <c r="G19" s="30">
        <v>0</v>
      </c>
      <c r="H19" s="30">
        <v>4</v>
      </c>
      <c r="I19" s="35">
        <v>60</v>
      </c>
      <c r="J19" s="35">
        <v>28</v>
      </c>
      <c r="K19" s="35">
        <v>694</v>
      </c>
      <c r="L19" s="55">
        <v>30199</v>
      </c>
      <c r="M19" s="41"/>
      <c r="O19" s="27"/>
      <c r="P19" s="27"/>
      <c r="Q19" s="27"/>
      <c r="R19" s="27"/>
      <c r="S19" s="27"/>
      <c r="T19" s="27"/>
    </row>
    <row r="20" spans="1:20" ht="16.5" customHeight="1">
      <c r="A20" s="28">
        <v>30</v>
      </c>
      <c r="B20" s="35">
        <v>910</v>
      </c>
      <c r="C20" s="30">
        <v>91</v>
      </c>
      <c r="D20" s="30">
        <v>62</v>
      </c>
      <c r="E20" s="30">
        <v>2</v>
      </c>
      <c r="F20" s="30">
        <v>15</v>
      </c>
      <c r="G20" s="30">
        <v>0</v>
      </c>
      <c r="H20" s="30">
        <v>14</v>
      </c>
      <c r="I20" s="35">
        <v>68</v>
      </c>
      <c r="J20" s="35">
        <v>14</v>
      </c>
      <c r="K20" s="35">
        <v>644</v>
      </c>
      <c r="L20" s="55">
        <v>30980</v>
      </c>
      <c r="M20" s="41"/>
      <c r="O20" s="27"/>
      <c r="P20" s="27"/>
      <c r="Q20" s="27"/>
      <c r="R20" s="27"/>
      <c r="S20" s="27"/>
      <c r="T20" s="27"/>
    </row>
    <row r="21" spans="1:20" ht="16.5" customHeight="1">
      <c r="A21" s="28" t="s">
        <v>50</v>
      </c>
      <c r="B21" s="35">
        <v>948</v>
      </c>
      <c r="C21" s="30">
        <v>83</v>
      </c>
      <c r="D21" s="30">
        <v>54</v>
      </c>
      <c r="E21" s="30">
        <v>7</v>
      </c>
      <c r="F21" s="30">
        <v>25</v>
      </c>
      <c r="G21" s="30">
        <v>0</v>
      </c>
      <c r="H21" s="30">
        <v>9</v>
      </c>
      <c r="I21" s="35">
        <v>27</v>
      </c>
      <c r="J21" s="35">
        <v>10</v>
      </c>
      <c r="K21" s="35">
        <v>733</v>
      </c>
      <c r="L21" s="55">
        <v>26961</v>
      </c>
    </row>
    <row r="22" spans="1:20" ht="16.5" customHeight="1">
      <c r="A22" s="28">
        <v>2</v>
      </c>
      <c r="B22" s="35">
        <v>503</v>
      </c>
      <c r="C22" s="30">
        <v>17</v>
      </c>
      <c r="D22" s="30">
        <v>7</v>
      </c>
      <c r="E22" s="30">
        <v>3</v>
      </c>
      <c r="F22" s="30">
        <v>15</v>
      </c>
      <c r="G22" s="30">
        <v>0</v>
      </c>
      <c r="H22" s="30">
        <v>0</v>
      </c>
      <c r="I22" s="35">
        <v>2</v>
      </c>
      <c r="J22" s="35">
        <v>0</v>
      </c>
      <c r="K22" s="35">
        <v>459</v>
      </c>
      <c r="L22" s="55">
        <v>7221</v>
      </c>
    </row>
    <row r="23" spans="1:20" ht="16.5" customHeight="1">
      <c r="A23" s="28">
        <v>3</v>
      </c>
      <c r="B23" s="35">
        <v>565</v>
      </c>
      <c r="C23" s="30">
        <v>42</v>
      </c>
      <c r="D23" s="30">
        <v>1</v>
      </c>
      <c r="E23" s="30">
        <v>0</v>
      </c>
      <c r="F23" s="30">
        <v>4</v>
      </c>
      <c r="G23" s="30">
        <v>0</v>
      </c>
      <c r="H23" s="30">
        <v>0</v>
      </c>
      <c r="I23" s="35">
        <v>1</v>
      </c>
      <c r="J23" s="35">
        <v>0</v>
      </c>
      <c r="K23" s="35">
        <v>517</v>
      </c>
      <c r="L23" s="55">
        <v>9287</v>
      </c>
    </row>
    <row r="24" spans="1:20" ht="18" customHeight="1">
      <c r="A24" s="28">
        <v>4</v>
      </c>
      <c r="B24" s="35">
        <v>565</v>
      </c>
      <c r="C24" s="30">
        <v>17</v>
      </c>
      <c r="D24" s="30">
        <v>1</v>
      </c>
      <c r="E24" s="30">
        <v>1</v>
      </c>
      <c r="F24" s="30">
        <v>0</v>
      </c>
      <c r="G24" s="30">
        <v>0</v>
      </c>
      <c r="H24" s="30">
        <v>2</v>
      </c>
      <c r="I24" s="35">
        <v>5</v>
      </c>
      <c r="J24" s="35">
        <v>8</v>
      </c>
      <c r="K24" s="35">
        <v>531</v>
      </c>
      <c r="L24" s="55">
        <v>6211</v>
      </c>
    </row>
    <row r="25" spans="1:20" ht="16.5" customHeight="1">
      <c r="A25" s="32" t="s">
        <v>65</v>
      </c>
      <c r="B25" s="32"/>
      <c r="C25" s="32"/>
      <c r="D25" s="32"/>
      <c r="E25" s="32"/>
      <c r="F25" s="32"/>
      <c r="G25" s="32"/>
      <c r="H25" s="32"/>
      <c r="M25" s="20"/>
    </row>
    <row r="26" spans="1:20">
      <c r="A26" s="20" t="s">
        <v>66</v>
      </c>
    </row>
    <row r="27" spans="1:20">
      <c r="A27" s="20" t="s">
        <v>41</v>
      </c>
    </row>
    <row r="30" spans="1:20">
      <c r="K30" s="57"/>
    </row>
    <row r="32" spans="1:20">
      <c r="B32" s="58"/>
      <c r="C32" s="58"/>
      <c r="D32" s="58"/>
      <c r="H32" s="58"/>
      <c r="I32" s="58"/>
      <c r="J32" s="58"/>
      <c r="K32" s="58"/>
    </row>
    <row r="33" spans="2:13">
      <c r="B33" s="58"/>
      <c r="C33" s="58"/>
      <c r="D33" s="58"/>
      <c r="J33" s="58"/>
      <c r="K33" s="58"/>
    </row>
    <row r="34" spans="2:13">
      <c r="B34" s="58"/>
      <c r="C34" s="58"/>
      <c r="D34" s="58"/>
      <c r="H34" s="58"/>
      <c r="J34" s="58"/>
      <c r="K34" s="58"/>
    </row>
    <row r="35" spans="2:13">
      <c r="B35" s="58"/>
      <c r="C35" s="58"/>
      <c r="D35" s="58"/>
      <c r="J35" s="58"/>
      <c r="K35" s="58"/>
    </row>
    <row r="36" spans="2:13" ht="14.25" customHeight="1">
      <c r="B36" s="58"/>
      <c r="C36" s="58"/>
      <c r="D36" s="58"/>
      <c r="J36" s="58"/>
      <c r="K36" s="58"/>
    </row>
    <row r="37" spans="2:13" ht="13.5" customHeight="1">
      <c r="M37" s="60"/>
    </row>
    <row r="38" spans="2:13" ht="15.75" customHeight="1"/>
    <row r="39" spans="2:13" ht="18" customHeight="1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2:13" ht="18" customHeight="1"/>
    <row r="41" spans="2:13" ht="18" customHeight="1"/>
    <row r="42" spans="2:13" ht="18" customHeight="1"/>
    <row r="43" spans="2:13" ht="18" customHeight="1"/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4244-A074-43FF-AE9B-2C843A9E549F}">
  <sheetPr>
    <tabColor rgb="FFFFFF66"/>
    <pageSetUpPr fitToPage="1"/>
  </sheetPr>
  <dimension ref="A1:L97"/>
  <sheetViews>
    <sheetView zoomScaleNormal="100" workbookViewId="0">
      <selection activeCell="K19" sqref="K19"/>
    </sheetView>
  </sheetViews>
  <sheetFormatPr defaultRowHeight="14.25"/>
  <cols>
    <col min="1" max="1" width="12.625" style="20" customWidth="1"/>
    <col min="2" max="3" width="7.625" style="20" customWidth="1"/>
    <col min="4" max="16384" width="9" style="20"/>
  </cols>
  <sheetData>
    <row r="1" spans="1:12">
      <c r="A1" s="61" t="s">
        <v>0</v>
      </c>
    </row>
    <row r="2" spans="1:12" ht="19.5" customHeight="1" thickBot="1">
      <c r="A2" s="39" t="s">
        <v>67</v>
      </c>
    </row>
    <row r="3" spans="1:12" ht="16.5" customHeight="1">
      <c r="A3" s="47" t="s">
        <v>28</v>
      </c>
      <c r="B3" s="107" t="s">
        <v>55</v>
      </c>
      <c r="C3" s="109"/>
    </row>
    <row r="4" spans="1:12">
      <c r="A4" s="62"/>
      <c r="B4" s="49"/>
      <c r="C4" s="22" t="s">
        <v>4</v>
      </c>
    </row>
    <row r="5" spans="1:12" ht="19.5" customHeight="1">
      <c r="A5" s="25" t="s">
        <v>5</v>
      </c>
      <c r="B5" s="119">
        <v>1922</v>
      </c>
      <c r="C5" s="120"/>
    </row>
    <row r="6" spans="1:12" ht="19.5" customHeight="1">
      <c r="A6" s="25">
        <v>14</v>
      </c>
      <c r="B6" s="119">
        <v>2157</v>
      </c>
      <c r="C6" s="120"/>
    </row>
    <row r="7" spans="1:12" ht="19.5" customHeight="1">
      <c r="A7" s="25">
        <v>15</v>
      </c>
      <c r="B7" s="119">
        <v>2157</v>
      </c>
      <c r="C7" s="120"/>
    </row>
    <row r="8" spans="1:12" ht="19.5" customHeight="1">
      <c r="A8" s="25">
        <v>16</v>
      </c>
      <c r="B8" s="119">
        <v>2051</v>
      </c>
      <c r="C8" s="120"/>
    </row>
    <row r="9" spans="1:12" ht="19.5" customHeight="1">
      <c r="A9" s="25">
        <v>17</v>
      </c>
      <c r="B9" s="119">
        <v>3233</v>
      </c>
      <c r="C9" s="120"/>
    </row>
    <row r="10" spans="1:12" ht="19.5" customHeight="1">
      <c r="A10" s="25">
        <v>18</v>
      </c>
      <c r="B10" s="119">
        <v>3359</v>
      </c>
      <c r="C10" s="120"/>
    </row>
    <row r="11" spans="1:12" ht="19.5" customHeight="1">
      <c r="A11" s="28">
        <v>19</v>
      </c>
      <c r="B11" s="123">
        <v>3263</v>
      </c>
      <c r="C11" s="120"/>
    </row>
    <row r="12" spans="1:12" ht="19.5" customHeight="1">
      <c r="A12" s="28">
        <v>20</v>
      </c>
      <c r="B12" s="121">
        <v>2958</v>
      </c>
      <c r="C12" s="124"/>
    </row>
    <row r="13" spans="1:12" ht="19.5" customHeight="1">
      <c r="A13" s="28">
        <v>21</v>
      </c>
      <c r="B13" s="121">
        <v>2980</v>
      </c>
      <c r="C13" s="124"/>
    </row>
    <row r="14" spans="1:12" ht="19.5" customHeight="1">
      <c r="A14" s="28">
        <v>22</v>
      </c>
      <c r="B14" s="124">
        <v>2384</v>
      </c>
      <c r="C14" s="124"/>
    </row>
    <row r="15" spans="1:12" ht="19.5" customHeight="1">
      <c r="A15" s="28">
        <v>23</v>
      </c>
      <c r="B15" s="121">
        <v>3200</v>
      </c>
      <c r="C15" s="124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9.5" customHeight="1">
      <c r="A16" s="28">
        <v>24</v>
      </c>
      <c r="B16" s="121">
        <v>3195</v>
      </c>
      <c r="C16" s="124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9.5" customHeight="1">
      <c r="A17" s="28">
        <v>25</v>
      </c>
      <c r="B17" s="121">
        <v>2208</v>
      </c>
      <c r="C17" s="125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9.5" customHeight="1">
      <c r="A18" s="28">
        <v>26</v>
      </c>
      <c r="B18" s="121">
        <v>2923</v>
      </c>
      <c r="C18" s="125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9.5" customHeight="1">
      <c r="A19" s="28">
        <v>27</v>
      </c>
      <c r="B19" s="121">
        <v>2819</v>
      </c>
      <c r="C19" s="12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9.5" customHeight="1">
      <c r="A20" s="25">
        <v>28</v>
      </c>
      <c r="B20" s="121">
        <v>3472</v>
      </c>
      <c r="C20" s="122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51" customFormat="1" ht="19.5" customHeight="1">
      <c r="A21" s="25">
        <v>29</v>
      </c>
      <c r="B21" s="121">
        <v>3098</v>
      </c>
      <c r="C21" s="122"/>
      <c r="D21" s="45"/>
      <c r="E21" s="45"/>
      <c r="F21" s="45"/>
      <c r="G21" s="45"/>
      <c r="H21" s="45"/>
      <c r="I21" s="45"/>
      <c r="J21" s="45"/>
      <c r="K21" s="45"/>
      <c r="L21" s="45"/>
    </row>
    <row r="22" spans="1:12" s="51" customFormat="1" ht="19.5" customHeight="1">
      <c r="A22" s="25">
        <v>30</v>
      </c>
      <c r="B22" s="121">
        <v>2663</v>
      </c>
      <c r="C22" s="122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19.5" customHeight="1">
      <c r="A23" s="25" t="s">
        <v>50</v>
      </c>
      <c r="B23" s="121">
        <v>2621</v>
      </c>
      <c r="C23" s="122"/>
      <c r="D23" s="32"/>
      <c r="E23" s="32"/>
      <c r="F23" s="32"/>
      <c r="G23" s="32"/>
      <c r="H23" s="32"/>
    </row>
    <row r="24" spans="1:12" ht="19.5" customHeight="1">
      <c r="A24" s="25">
        <v>2</v>
      </c>
      <c r="B24" s="121">
        <v>435</v>
      </c>
      <c r="C24" s="122"/>
      <c r="D24" s="32"/>
      <c r="E24" s="32"/>
      <c r="F24" s="32"/>
      <c r="G24" s="32"/>
      <c r="H24" s="32"/>
    </row>
    <row r="25" spans="1:12" ht="19.5" customHeight="1">
      <c r="A25" s="25">
        <v>3</v>
      </c>
      <c r="B25" s="121">
        <v>855</v>
      </c>
      <c r="C25" s="122"/>
      <c r="D25" s="32"/>
      <c r="E25" s="32"/>
      <c r="F25" s="32"/>
      <c r="G25" s="32"/>
      <c r="H25" s="32"/>
    </row>
    <row r="26" spans="1:12" ht="19.5" customHeight="1">
      <c r="A26" s="25">
        <v>4</v>
      </c>
      <c r="B26" s="121">
        <v>799</v>
      </c>
      <c r="C26" s="124"/>
      <c r="D26" s="32"/>
      <c r="E26" s="32"/>
      <c r="F26" s="32"/>
      <c r="G26" s="32"/>
      <c r="H26" s="32"/>
    </row>
    <row r="27" spans="1:12" ht="16.5" customHeight="1">
      <c r="A27" s="20" t="s">
        <v>51</v>
      </c>
    </row>
    <row r="28" spans="1:12" ht="16.5" customHeight="1">
      <c r="A28" s="20" t="s">
        <v>52</v>
      </c>
    </row>
    <row r="29" spans="1:12" ht="16.5" customHeight="1">
      <c r="A29" s="20" t="s">
        <v>53</v>
      </c>
    </row>
    <row r="30" spans="1:12" ht="19.5" customHeight="1">
      <c r="A30" s="32" t="s">
        <v>41</v>
      </c>
      <c r="B30" s="32"/>
      <c r="C30" s="32"/>
    </row>
    <row r="31" spans="1:12" ht="14.25" customHeight="1"/>
    <row r="32" spans="1:12" ht="16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5" ht="19.5" customHeight="1"/>
    <row r="46" ht="19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7.2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7.2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4.25" customHeight="1"/>
    <row r="79" ht="18" customHeight="1"/>
    <row r="90" ht="14.25" customHeight="1"/>
    <row r="91" ht="13.5" customHeight="1"/>
    <row r="92" ht="15.75" customHeight="1"/>
    <row r="93" ht="18" customHeight="1"/>
    <row r="94" ht="18" customHeight="1"/>
    <row r="95" ht="18" customHeight="1"/>
    <row r="96" ht="18" customHeight="1"/>
    <row r="97" ht="18" customHeight="1"/>
  </sheetData>
  <mergeCells count="23">
    <mergeCell ref="B22:C22"/>
    <mergeCell ref="B23:C23"/>
    <mergeCell ref="B24:C24"/>
    <mergeCell ref="B25:C25"/>
    <mergeCell ref="B26:C2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3:C3"/>
    <mergeCell ref="B5:C5"/>
    <mergeCell ref="B6:C6"/>
    <mergeCell ref="B7:C7"/>
    <mergeCell ref="B8:C8"/>
  </mergeCells>
  <phoneticPr fontId="3"/>
  <printOptions verticalCentered="1"/>
  <pageMargins left="0.78740157480314965" right="0.78740157480314965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E8EE-0525-4C15-9661-710F1166246D}">
  <sheetPr>
    <tabColor theme="6" tint="0.39997558519241921"/>
    <pageSetUpPr fitToPage="1"/>
  </sheetPr>
  <dimension ref="A1:L48"/>
  <sheetViews>
    <sheetView zoomScaleNormal="100" workbookViewId="0">
      <selection activeCell="M10" sqref="M10"/>
    </sheetView>
  </sheetViews>
  <sheetFormatPr defaultRowHeight="14.25"/>
  <cols>
    <col min="1" max="1" width="4.75" style="20" customWidth="1"/>
    <col min="2" max="2" width="9.25" style="20" customWidth="1"/>
    <col min="3" max="11" width="7.125" style="20" customWidth="1"/>
    <col min="12" max="12" width="8.25" style="20" customWidth="1"/>
    <col min="13" max="16384" width="9" style="20"/>
  </cols>
  <sheetData>
    <row r="1" spans="1:12">
      <c r="A1" s="19" t="s">
        <v>0</v>
      </c>
      <c r="F1" s="39"/>
      <c r="L1" s="22"/>
    </row>
    <row r="2" spans="1:12" ht="19.5" customHeight="1" thickBot="1">
      <c r="A2" s="19" t="s">
        <v>68</v>
      </c>
      <c r="F2" s="39"/>
      <c r="L2" s="22" t="s">
        <v>57</v>
      </c>
    </row>
    <row r="3" spans="1:12" ht="16.5" customHeight="1">
      <c r="A3" s="105" t="s">
        <v>28</v>
      </c>
      <c r="B3" s="92"/>
      <c r="C3" s="94" t="s">
        <v>44</v>
      </c>
      <c r="D3" s="94"/>
      <c r="E3" s="94"/>
      <c r="F3" s="94" t="s">
        <v>69</v>
      </c>
      <c r="G3" s="94"/>
      <c r="H3" s="94"/>
      <c r="I3" s="94" t="s">
        <v>45</v>
      </c>
      <c r="J3" s="94"/>
      <c r="K3" s="94"/>
      <c r="L3" s="107" t="s">
        <v>46</v>
      </c>
    </row>
    <row r="4" spans="1:12">
      <c r="A4" s="106"/>
      <c r="B4" s="93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08"/>
    </row>
    <row r="5" spans="1:12" ht="19.5" customHeight="1">
      <c r="A5" s="126" t="s">
        <v>5</v>
      </c>
      <c r="B5" s="113"/>
      <c r="C5" s="34">
        <v>2569</v>
      </c>
      <c r="D5" s="32">
        <v>794</v>
      </c>
      <c r="E5" s="34">
        <v>3363</v>
      </c>
      <c r="F5" s="30" t="s">
        <v>70</v>
      </c>
      <c r="G5" s="30" t="s">
        <v>70</v>
      </c>
      <c r="H5" s="30" t="s">
        <v>70</v>
      </c>
      <c r="I5" s="32">
        <v>94</v>
      </c>
      <c r="J5" s="32">
        <v>435</v>
      </c>
      <c r="K5" s="32">
        <v>529</v>
      </c>
      <c r="L5" s="34">
        <v>3892</v>
      </c>
    </row>
    <row r="6" spans="1:12" ht="19.5" customHeight="1">
      <c r="A6" s="126">
        <v>14</v>
      </c>
      <c r="B6" s="113"/>
      <c r="C6" s="34">
        <v>2236</v>
      </c>
      <c r="D6" s="32">
        <v>822</v>
      </c>
      <c r="E6" s="34">
        <v>3058</v>
      </c>
      <c r="F6" s="30" t="s">
        <v>70</v>
      </c>
      <c r="G6" s="30" t="s">
        <v>70</v>
      </c>
      <c r="H6" s="30" t="s">
        <v>70</v>
      </c>
      <c r="I6" s="32">
        <v>18</v>
      </c>
      <c r="J6" s="32">
        <v>345</v>
      </c>
      <c r="K6" s="32">
        <v>363</v>
      </c>
      <c r="L6" s="34">
        <v>3421</v>
      </c>
    </row>
    <row r="7" spans="1:12" ht="19.5" customHeight="1">
      <c r="A7" s="126">
        <v>15</v>
      </c>
      <c r="B7" s="113"/>
      <c r="C7" s="34">
        <v>2106</v>
      </c>
      <c r="D7" s="32">
        <v>943</v>
      </c>
      <c r="E7" s="34">
        <v>3049</v>
      </c>
      <c r="F7" s="30" t="s">
        <v>70</v>
      </c>
      <c r="G7" s="30" t="s">
        <v>70</v>
      </c>
      <c r="H7" s="30" t="s">
        <v>70</v>
      </c>
      <c r="I7" s="32">
        <v>7</v>
      </c>
      <c r="J7" s="32">
        <v>193</v>
      </c>
      <c r="K7" s="32">
        <v>200</v>
      </c>
      <c r="L7" s="34">
        <v>3249</v>
      </c>
    </row>
    <row r="8" spans="1:12" ht="19.5" customHeight="1">
      <c r="A8" s="126">
        <v>16</v>
      </c>
      <c r="B8" s="113"/>
      <c r="C8" s="34">
        <v>1735</v>
      </c>
      <c r="D8" s="32">
        <v>532</v>
      </c>
      <c r="E8" s="34">
        <v>2267</v>
      </c>
      <c r="F8" s="30" t="s">
        <v>70</v>
      </c>
      <c r="G8" s="30" t="s">
        <v>70</v>
      </c>
      <c r="H8" s="30" t="s">
        <v>70</v>
      </c>
      <c r="I8" s="32">
        <v>2</v>
      </c>
      <c r="J8" s="32">
        <v>74</v>
      </c>
      <c r="K8" s="32">
        <v>76</v>
      </c>
      <c r="L8" s="34">
        <v>2343</v>
      </c>
    </row>
    <row r="9" spans="1:12" ht="19.5" customHeight="1">
      <c r="A9" s="126">
        <v>17</v>
      </c>
      <c r="B9" s="113"/>
      <c r="C9" s="34">
        <v>1431</v>
      </c>
      <c r="D9" s="32">
        <v>682</v>
      </c>
      <c r="E9" s="34">
        <v>2113</v>
      </c>
      <c r="F9" s="32">
        <v>25</v>
      </c>
      <c r="G9" s="32">
        <v>425</v>
      </c>
      <c r="H9" s="32">
        <v>450</v>
      </c>
      <c r="I9" s="32">
        <v>31</v>
      </c>
      <c r="J9" s="32">
        <v>2</v>
      </c>
      <c r="K9" s="32">
        <v>33</v>
      </c>
      <c r="L9" s="34">
        <v>2596</v>
      </c>
    </row>
    <row r="10" spans="1:12" ht="19.5" customHeight="1">
      <c r="A10" s="126">
        <v>18</v>
      </c>
      <c r="B10" s="113"/>
      <c r="C10" s="34">
        <v>2109</v>
      </c>
      <c r="D10" s="32">
        <v>529</v>
      </c>
      <c r="E10" s="34">
        <v>2638</v>
      </c>
      <c r="F10" s="30">
        <v>22</v>
      </c>
      <c r="G10" s="30">
        <v>152</v>
      </c>
      <c r="H10" s="30">
        <v>174</v>
      </c>
      <c r="I10" s="32">
        <v>24</v>
      </c>
      <c r="J10" s="32">
        <v>0</v>
      </c>
      <c r="K10" s="32">
        <v>24</v>
      </c>
      <c r="L10" s="34">
        <v>2836</v>
      </c>
    </row>
    <row r="11" spans="1:12" ht="19.5" customHeight="1">
      <c r="A11" s="126">
        <v>19</v>
      </c>
      <c r="B11" s="113"/>
      <c r="C11" s="34">
        <v>1968</v>
      </c>
      <c r="D11" s="32">
        <v>696</v>
      </c>
      <c r="E11" s="34">
        <v>2664</v>
      </c>
      <c r="F11" s="32">
        <v>27</v>
      </c>
      <c r="G11" s="32">
        <v>0</v>
      </c>
      <c r="H11" s="32">
        <v>27</v>
      </c>
      <c r="I11" s="32">
        <v>20</v>
      </c>
      <c r="J11" s="32">
        <v>2</v>
      </c>
      <c r="K11" s="32">
        <v>22</v>
      </c>
      <c r="L11" s="34">
        <v>2713</v>
      </c>
    </row>
    <row r="12" spans="1:12" ht="19.5" customHeight="1">
      <c r="A12" s="126">
        <v>20</v>
      </c>
      <c r="B12" s="113"/>
      <c r="C12" s="34">
        <v>1384</v>
      </c>
      <c r="D12" s="32">
        <v>456</v>
      </c>
      <c r="E12" s="34">
        <v>1840</v>
      </c>
      <c r="F12" s="32">
        <v>7</v>
      </c>
      <c r="G12" s="32">
        <v>265</v>
      </c>
      <c r="H12" s="32">
        <v>272</v>
      </c>
      <c r="I12" s="32">
        <v>18</v>
      </c>
      <c r="J12" s="32">
        <v>0</v>
      </c>
      <c r="K12" s="32">
        <v>18</v>
      </c>
      <c r="L12" s="34">
        <v>2130</v>
      </c>
    </row>
    <row r="13" spans="1:12" ht="19.5" customHeight="1">
      <c r="A13" s="126">
        <v>21</v>
      </c>
      <c r="B13" s="113"/>
      <c r="C13" s="34">
        <v>1020</v>
      </c>
      <c r="D13" s="32">
        <v>815</v>
      </c>
      <c r="E13" s="34">
        <v>1835</v>
      </c>
      <c r="F13" s="32">
        <v>17</v>
      </c>
      <c r="G13" s="32">
        <v>146</v>
      </c>
      <c r="H13" s="32">
        <v>163</v>
      </c>
      <c r="I13" s="32">
        <v>13</v>
      </c>
      <c r="J13" s="32">
        <v>0</v>
      </c>
      <c r="K13" s="32">
        <v>13</v>
      </c>
      <c r="L13" s="34">
        <v>2011</v>
      </c>
    </row>
    <row r="14" spans="1:12" ht="19.5" customHeight="1">
      <c r="A14" s="126">
        <v>22</v>
      </c>
      <c r="B14" s="113"/>
      <c r="C14" s="34">
        <v>1215</v>
      </c>
      <c r="D14" s="32">
        <v>1059</v>
      </c>
      <c r="E14" s="34">
        <v>2274</v>
      </c>
      <c r="F14" s="32">
        <v>37</v>
      </c>
      <c r="G14" s="32">
        <v>185</v>
      </c>
      <c r="H14" s="32">
        <v>222</v>
      </c>
      <c r="I14" s="32">
        <v>18</v>
      </c>
      <c r="J14" s="30">
        <v>0</v>
      </c>
      <c r="K14" s="32">
        <v>18</v>
      </c>
      <c r="L14" s="34">
        <v>2514</v>
      </c>
    </row>
    <row r="15" spans="1:12" ht="19.5" customHeight="1">
      <c r="A15" s="126">
        <v>23</v>
      </c>
      <c r="B15" s="126"/>
      <c r="C15" s="43">
        <v>1436</v>
      </c>
      <c r="D15" s="32">
        <v>629</v>
      </c>
      <c r="E15" s="34">
        <v>2065</v>
      </c>
      <c r="F15" s="32">
        <v>15</v>
      </c>
      <c r="G15" s="32">
        <v>138</v>
      </c>
      <c r="H15" s="32">
        <v>153</v>
      </c>
      <c r="I15" s="32">
        <v>303</v>
      </c>
      <c r="J15" s="30">
        <v>0</v>
      </c>
      <c r="K15" s="32">
        <v>303</v>
      </c>
      <c r="L15" s="34">
        <v>2521</v>
      </c>
    </row>
    <row r="16" spans="1:12" ht="19.5" customHeight="1">
      <c r="A16" s="126">
        <v>24</v>
      </c>
      <c r="B16" s="126"/>
      <c r="C16" s="43">
        <v>1735</v>
      </c>
      <c r="D16" s="32">
        <v>213</v>
      </c>
      <c r="E16" s="34">
        <v>1948</v>
      </c>
      <c r="F16" s="32">
        <v>28</v>
      </c>
      <c r="G16" s="32">
        <v>268</v>
      </c>
      <c r="H16" s="32">
        <v>296</v>
      </c>
      <c r="I16" s="32">
        <v>277</v>
      </c>
      <c r="J16" s="30">
        <v>1</v>
      </c>
      <c r="K16" s="32">
        <v>278</v>
      </c>
      <c r="L16" s="34">
        <v>2522</v>
      </c>
    </row>
    <row r="17" spans="1:12" ht="19.5" customHeight="1">
      <c r="A17" s="126">
        <v>25</v>
      </c>
      <c r="B17" s="127"/>
      <c r="C17" s="34">
        <v>1535</v>
      </c>
      <c r="D17" s="32">
        <v>334</v>
      </c>
      <c r="E17" s="34">
        <v>1869</v>
      </c>
      <c r="F17" s="32">
        <v>27</v>
      </c>
      <c r="G17" s="32">
        <v>334</v>
      </c>
      <c r="H17" s="32">
        <v>361</v>
      </c>
      <c r="I17" s="32">
        <v>511</v>
      </c>
      <c r="J17" s="30">
        <v>0</v>
      </c>
      <c r="K17" s="32">
        <v>511</v>
      </c>
      <c r="L17" s="34">
        <v>2741</v>
      </c>
    </row>
    <row r="18" spans="1:12" ht="19.5" customHeight="1">
      <c r="A18" s="126">
        <v>26</v>
      </c>
      <c r="B18" s="125"/>
      <c r="C18" s="43">
        <v>1521</v>
      </c>
      <c r="D18" s="32">
        <v>416</v>
      </c>
      <c r="E18" s="34">
        <v>1937</v>
      </c>
      <c r="F18" s="32">
        <v>18</v>
      </c>
      <c r="G18" s="32">
        <v>318</v>
      </c>
      <c r="H18" s="32">
        <v>336</v>
      </c>
      <c r="I18" s="32">
        <v>601</v>
      </c>
      <c r="J18" s="30">
        <v>6</v>
      </c>
      <c r="K18" s="32">
        <v>607</v>
      </c>
      <c r="L18" s="34">
        <v>2880</v>
      </c>
    </row>
    <row r="19" spans="1:12" ht="19.5" customHeight="1">
      <c r="A19" s="126">
        <v>27</v>
      </c>
      <c r="B19" s="125"/>
      <c r="C19" s="43">
        <v>1524</v>
      </c>
      <c r="D19" s="32">
        <v>365</v>
      </c>
      <c r="E19" s="34">
        <v>1889</v>
      </c>
      <c r="F19" s="32">
        <v>39</v>
      </c>
      <c r="G19" s="32">
        <v>242</v>
      </c>
      <c r="H19" s="32">
        <v>281</v>
      </c>
      <c r="I19" s="32">
        <v>762</v>
      </c>
      <c r="J19" s="30">
        <v>82</v>
      </c>
      <c r="K19" s="32">
        <v>844</v>
      </c>
      <c r="L19" s="34">
        <v>3014</v>
      </c>
    </row>
    <row r="20" spans="1:12" ht="19.5" customHeight="1">
      <c r="A20" s="126">
        <v>28</v>
      </c>
      <c r="B20" s="128"/>
      <c r="C20" s="34">
        <v>1497</v>
      </c>
      <c r="D20" s="32">
        <v>353</v>
      </c>
      <c r="E20" s="34">
        <v>1850</v>
      </c>
      <c r="F20" s="32">
        <v>21</v>
      </c>
      <c r="G20" s="32">
        <v>146</v>
      </c>
      <c r="H20" s="32">
        <v>167</v>
      </c>
      <c r="I20" s="32">
        <v>870</v>
      </c>
      <c r="J20" s="30">
        <v>93</v>
      </c>
      <c r="K20" s="32">
        <v>963</v>
      </c>
      <c r="L20" s="34">
        <v>2980</v>
      </c>
    </row>
    <row r="21" spans="1:12" ht="19.5" customHeight="1">
      <c r="A21" s="126">
        <v>29</v>
      </c>
      <c r="B21" s="127"/>
      <c r="C21" s="34">
        <v>1752</v>
      </c>
      <c r="D21" s="32">
        <v>51</v>
      </c>
      <c r="E21" s="34">
        <v>1803</v>
      </c>
      <c r="F21" s="32">
        <v>11</v>
      </c>
      <c r="G21" s="32">
        <v>83</v>
      </c>
      <c r="H21" s="32">
        <v>94</v>
      </c>
      <c r="I21" s="32">
        <v>54</v>
      </c>
      <c r="J21" s="30">
        <v>0</v>
      </c>
      <c r="K21" s="32">
        <v>54</v>
      </c>
      <c r="L21" s="34">
        <v>1951</v>
      </c>
    </row>
    <row r="22" spans="1:12" ht="19.5" customHeight="1">
      <c r="A22" s="126">
        <v>30</v>
      </c>
      <c r="B22" s="127"/>
      <c r="C22" s="34">
        <v>1542</v>
      </c>
      <c r="D22" s="32">
        <v>274</v>
      </c>
      <c r="E22" s="34">
        <v>1816</v>
      </c>
      <c r="F22" s="32">
        <v>42</v>
      </c>
      <c r="G22" s="32">
        <v>127</v>
      </c>
      <c r="H22" s="32">
        <v>169</v>
      </c>
      <c r="I22" s="32">
        <v>348</v>
      </c>
      <c r="J22" s="30">
        <v>8</v>
      </c>
      <c r="K22" s="32">
        <v>356</v>
      </c>
      <c r="L22" s="34">
        <v>2341</v>
      </c>
    </row>
    <row r="23" spans="1:12" ht="19.5" customHeight="1">
      <c r="A23" s="126" t="s">
        <v>50</v>
      </c>
      <c r="B23" s="127"/>
      <c r="C23" s="34">
        <v>1719</v>
      </c>
      <c r="D23" s="32">
        <v>275</v>
      </c>
      <c r="E23" s="34">
        <v>1994</v>
      </c>
      <c r="F23" s="32">
        <v>26</v>
      </c>
      <c r="G23" s="32">
        <v>138</v>
      </c>
      <c r="H23" s="32">
        <v>164</v>
      </c>
      <c r="I23" s="32">
        <v>689</v>
      </c>
      <c r="J23" s="30">
        <v>62</v>
      </c>
      <c r="K23" s="32">
        <v>751</v>
      </c>
      <c r="L23" s="34">
        <v>2909</v>
      </c>
    </row>
    <row r="24" spans="1:12" ht="19.5" customHeight="1">
      <c r="A24" s="126">
        <v>2</v>
      </c>
      <c r="B24" s="127"/>
      <c r="C24" s="34">
        <v>410</v>
      </c>
      <c r="D24" s="32">
        <v>9</v>
      </c>
      <c r="E24" s="34">
        <v>419</v>
      </c>
      <c r="F24" s="32">
        <v>11</v>
      </c>
      <c r="G24" s="32">
        <v>1</v>
      </c>
      <c r="H24" s="32">
        <v>12</v>
      </c>
      <c r="I24" s="32">
        <v>17</v>
      </c>
      <c r="J24" s="30">
        <v>63</v>
      </c>
      <c r="K24" s="32">
        <v>80</v>
      </c>
      <c r="L24" s="34">
        <v>511</v>
      </c>
    </row>
    <row r="25" spans="1:12" ht="19.5" customHeight="1">
      <c r="A25" s="126">
        <v>3</v>
      </c>
      <c r="B25" s="127"/>
      <c r="C25" s="34">
        <v>448</v>
      </c>
      <c r="D25" s="32">
        <v>28</v>
      </c>
      <c r="E25" s="34">
        <v>476</v>
      </c>
      <c r="F25" s="32">
        <v>13</v>
      </c>
      <c r="G25" s="32">
        <v>0</v>
      </c>
      <c r="H25" s="32">
        <v>13</v>
      </c>
      <c r="I25" s="32">
        <v>5</v>
      </c>
      <c r="J25" s="30">
        <v>6</v>
      </c>
      <c r="K25" s="32">
        <v>11</v>
      </c>
      <c r="L25" s="34">
        <v>500</v>
      </c>
    </row>
    <row r="26" spans="1:12" ht="16.5" customHeight="1">
      <c r="A26" s="126">
        <v>4</v>
      </c>
      <c r="B26" s="113"/>
      <c r="C26" s="34">
        <v>592</v>
      </c>
      <c r="D26" s="32">
        <v>98</v>
      </c>
      <c r="E26" s="34">
        <v>690</v>
      </c>
      <c r="F26" s="32">
        <v>19</v>
      </c>
      <c r="G26" s="32">
        <v>1</v>
      </c>
      <c r="H26" s="32">
        <v>20</v>
      </c>
      <c r="I26" s="32">
        <v>33</v>
      </c>
      <c r="J26" s="30">
        <v>5</v>
      </c>
      <c r="K26" s="32">
        <v>38</v>
      </c>
      <c r="L26" s="34">
        <v>748</v>
      </c>
    </row>
    <row r="27" spans="1:12" ht="16.5" customHeight="1">
      <c r="A27" s="32" t="s">
        <v>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6.5" customHeight="1">
      <c r="A28" s="20" t="s">
        <v>72</v>
      </c>
    </row>
    <row r="29" spans="1:12" ht="16.5" customHeight="1">
      <c r="A29" s="20" t="s">
        <v>73</v>
      </c>
    </row>
    <row r="30" spans="1:12" ht="19.5" customHeight="1">
      <c r="A30" s="20" t="s">
        <v>74</v>
      </c>
    </row>
    <row r="31" spans="1:12">
      <c r="A31" s="20" t="s">
        <v>41</v>
      </c>
    </row>
    <row r="34" spans="2:12">
      <c r="K34" s="57"/>
    </row>
    <row r="36" spans="2:12">
      <c r="B36" s="58"/>
      <c r="C36" s="58"/>
      <c r="D36" s="58"/>
      <c r="H36" s="58"/>
      <c r="I36" s="58"/>
      <c r="J36" s="58"/>
      <c r="K36" s="58"/>
    </row>
    <row r="37" spans="2:12">
      <c r="B37" s="58"/>
      <c r="C37" s="58"/>
      <c r="D37" s="58"/>
      <c r="J37" s="58"/>
      <c r="K37" s="58"/>
    </row>
    <row r="38" spans="2:12">
      <c r="B38" s="58"/>
      <c r="C38" s="58"/>
      <c r="D38" s="58"/>
      <c r="H38" s="58"/>
      <c r="J38" s="58"/>
      <c r="K38" s="58"/>
    </row>
    <row r="39" spans="2:12">
      <c r="B39" s="58"/>
      <c r="C39" s="58"/>
      <c r="D39" s="58"/>
      <c r="J39" s="58"/>
      <c r="K39" s="58"/>
    </row>
    <row r="40" spans="2:12">
      <c r="B40" s="58"/>
      <c r="C40" s="58"/>
      <c r="D40" s="58"/>
      <c r="J40" s="58"/>
      <c r="K40" s="58"/>
    </row>
    <row r="41" spans="2:12" ht="14.25" customHeight="1"/>
    <row r="42" spans="2:12" ht="13.5" customHeight="1"/>
    <row r="43" spans="2:12" ht="15.75" customHeight="1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2:12" ht="18" customHeight="1"/>
    <row r="45" spans="2:12" ht="18" customHeight="1"/>
    <row r="46" spans="2:12" ht="18" customHeight="1"/>
    <row r="47" spans="2:12" ht="18" customHeight="1"/>
    <row r="48" spans="2:12" ht="18" customHeight="1"/>
  </sheetData>
  <mergeCells count="27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L3:L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3:B4"/>
    <mergeCell ref="C3:E3"/>
    <mergeCell ref="F3:H3"/>
    <mergeCell ref="I3:K3"/>
  </mergeCells>
  <phoneticPr fontId="3"/>
  <printOptions verticalCentered="1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736B-8866-4052-9707-5FB1036E6C69}">
  <sheetPr>
    <tabColor theme="8" tint="0.59999389629810485"/>
    <pageSetUpPr fitToPage="1"/>
  </sheetPr>
  <dimension ref="A1:P48"/>
  <sheetViews>
    <sheetView zoomScaleNormal="100" workbookViewId="0">
      <selection activeCell="N9" sqref="N9"/>
    </sheetView>
  </sheetViews>
  <sheetFormatPr defaultRowHeight="14.25"/>
  <cols>
    <col min="1" max="1" width="4.75" style="20" customWidth="1"/>
    <col min="2" max="2" width="9.25" style="20" customWidth="1"/>
    <col min="3" max="11" width="7.125" style="20" customWidth="1"/>
    <col min="12" max="12" width="9.875" style="20" customWidth="1"/>
    <col min="13" max="13" width="7.625" style="20" customWidth="1"/>
    <col min="14" max="14" width="4.875" style="20" customWidth="1"/>
    <col min="15" max="15" width="11.125" style="20" customWidth="1"/>
    <col min="16" max="16" width="10.375" style="20" customWidth="1"/>
    <col min="17" max="18" width="4.875" style="20" customWidth="1"/>
    <col min="19" max="19" width="9" style="20"/>
    <col min="20" max="21" width="7.625" style="20" customWidth="1"/>
    <col min="22" max="16384" width="9" style="20"/>
  </cols>
  <sheetData>
    <row r="1" spans="1:12">
      <c r="A1" s="19" t="s">
        <v>0</v>
      </c>
    </row>
    <row r="2" spans="1:12" ht="16.5" customHeight="1" thickBot="1">
      <c r="A2" s="19" t="s">
        <v>75</v>
      </c>
      <c r="F2" s="39"/>
      <c r="L2" s="22" t="s">
        <v>57</v>
      </c>
    </row>
    <row r="3" spans="1:12" ht="19.5" customHeight="1">
      <c r="A3" s="105" t="s">
        <v>28</v>
      </c>
      <c r="B3" s="92"/>
      <c r="C3" s="94" t="s">
        <v>44</v>
      </c>
      <c r="D3" s="94"/>
      <c r="E3" s="94"/>
      <c r="F3" s="94" t="s">
        <v>69</v>
      </c>
      <c r="G3" s="94"/>
      <c r="H3" s="94"/>
      <c r="I3" s="94" t="s">
        <v>45</v>
      </c>
      <c r="J3" s="94"/>
      <c r="K3" s="94"/>
      <c r="L3" s="107" t="s">
        <v>46</v>
      </c>
    </row>
    <row r="4" spans="1:12" ht="19.5" customHeight="1">
      <c r="A4" s="106"/>
      <c r="B4" s="93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08"/>
    </row>
    <row r="5" spans="1:12" ht="19.5" customHeight="1">
      <c r="A5" s="126" t="s">
        <v>5</v>
      </c>
      <c r="B5" s="113"/>
      <c r="C5" s="34">
        <v>3604</v>
      </c>
      <c r="D5" s="32">
        <v>933</v>
      </c>
      <c r="E5" s="34">
        <v>4537</v>
      </c>
      <c r="F5" s="30" t="s">
        <v>70</v>
      </c>
      <c r="G5" s="30" t="s">
        <v>70</v>
      </c>
      <c r="H5" s="30" t="s">
        <v>70</v>
      </c>
      <c r="I5" s="32">
        <v>103</v>
      </c>
      <c r="J5" s="32">
        <v>526</v>
      </c>
      <c r="K5" s="32">
        <v>629</v>
      </c>
      <c r="L5" s="34">
        <v>5166</v>
      </c>
    </row>
    <row r="6" spans="1:12" ht="19.5" customHeight="1">
      <c r="A6" s="126">
        <v>14</v>
      </c>
      <c r="B6" s="113"/>
      <c r="C6" s="34">
        <v>4240</v>
      </c>
      <c r="D6" s="34">
        <v>1203</v>
      </c>
      <c r="E6" s="34">
        <v>5443</v>
      </c>
      <c r="F6" s="30" t="s">
        <v>70</v>
      </c>
      <c r="G6" s="30" t="s">
        <v>70</v>
      </c>
      <c r="H6" s="30" t="s">
        <v>70</v>
      </c>
      <c r="I6" s="32">
        <v>22</v>
      </c>
      <c r="J6" s="32">
        <v>395</v>
      </c>
      <c r="K6" s="32">
        <v>417</v>
      </c>
      <c r="L6" s="34">
        <v>5860</v>
      </c>
    </row>
    <row r="7" spans="1:12" ht="19.5" customHeight="1">
      <c r="A7" s="126">
        <v>15</v>
      </c>
      <c r="B7" s="113"/>
      <c r="C7" s="34">
        <v>3286</v>
      </c>
      <c r="D7" s="34">
        <v>1263</v>
      </c>
      <c r="E7" s="34">
        <v>4549</v>
      </c>
      <c r="F7" s="30" t="s">
        <v>70</v>
      </c>
      <c r="G7" s="30" t="s">
        <v>70</v>
      </c>
      <c r="H7" s="30" t="s">
        <v>70</v>
      </c>
      <c r="I7" s="32">
        <v>25</v>
      </c>
      <c r="J7" s="32">
        <v>193</v>
      </c>
      <c r="K7" s="32">
        <v>218</v>
      </c>
      <c r="L7" s="34">
        <v>4767</v>
      </c>
    </row>
    <row r="8" spans="1:12" ht="19.5" customHeight="1">
      <c r="A8" s="126">
        <v>16</v>
      </c>
      <c r="B8" s="113"/>
      <c r="C8" s="34">
        <v>2570</v>
      </c>
      <c r="D8" s="32">
        <v>666</v>
      </c>
      <c r="E8" s="34">
        <v>3236</v>
      </c>
      <c r="F8" s="30" t="s">
        <v>70</v>
      </c>
      <c r="G8" s="30" t="s">
        <v>70</v>
      </c>
      <c r="H8" s="30" t="s">
        <v>70</v>
      </c>
      <c r="I8" s="32">
        <v>7</v>
      </c>
      <c r="J8" s="32">
        <v>203</v>
      </c>
      <c r="K8" s="32">
        <v>210</v>
      </c>
      <c r="L8" s="34">
        <v>3446</v>
      </c>
    </row>
    <row r="9" spans="1:12" ht="19.5" customHeight="1">
      <c r="A9" s="126">
        <v>17</v>
      </c>
      <c r="B9" s="113"/>
      <c r="C9" s="34">
        <v>2906</v>
      </c>
      <c r="D9" s="34">
        <v>1027</v>
      </c>
      <c r="E9" s="34">
        <v>3933</v>
      </c>
      <c r="F9" s="32">
        <v>36</v>
      </c>
      <c r="G9" s="32">
        <v>389</v>
      </c>
      <c r="H9" s="32">
        <v>425</v>
      </c>
      <c r="I9" s="32">
        <v>95</v>
      </c>
      <c r="J9" s="32">
        <v>2</v>
      </c>
      <c r="K9" s="32">
        <v>97</v>
      </c>
      <c r="L9" s="34">
        <v>4455</v>
      </c>
    </row>
    <row r="10" spans="1:12" ht="19.5" customHeight="1">
      <c r="A10" s="126">
        <v>18</v>
      </c>
      <c r="B10" s="113"/>
      <c r="C10" s="34">
        <v>3116</v>
      </c>
      <c r="D10" s="32">
        <v>956</v>
      </c>
      <c r="E10" s="34">
        <v>4072</v>
      </c>
      <c r="F10" s="30">
        <v>58</v>
      </c>
      <c r="G10" s="30">
        <v>156</v>
      </c>
      <c r="H10" s="30">
        <v>214</v>
      </c>
      <c r="I10" s="32">
        <v>44</v>
      </c>
      <c r="J10" s="32">
        <v>0</v>
      </c>
      <c r="K10" s="32">
        <v>44</v>
      </c>
      <c r="L10" s="34">
        <v>4330</v>
      </c>
    </row>
    <row r="11" spans="1:12" ht="19.5" customHeight="1">
      <c r="A11" s="126">
        <v>19</v>
      </c>
      <c r="B11" s="113"/>
      <c r="C11" s="34">
        <v>3302</v>
      </c>
      <c r="D11" s="34">
        <v>1114</v>
      </c>
      <c r="E11" s="34">
        <v>4416</v>
      </c>
      <c r="F11" s="32">
        <v>38</v>
      </c>
      <c r="G11" s="32">
        <v>111</v>
      </c>
      <c r="H11" s="32">
        <v>149</v>
      </c>
      <c r="I11" s="32">
        <v>45</v>
      </c>
      <c r="J11" s="32">
        <v>8</v>
      </c>
      <c r="K11" s="32">
        <v>53</v>
      </c>
      <c r="L11" s="34">
        <v>4618</v>
      </c>
    </row>
    <row r="12" spans="1:12" ht="19.5" customHeight="1">
      <c r="A12" s="126">
        <v>20</v>
      </c>
      <c r="B12" s="113"/>
      <c r="C12" s="34">
        <v>2695</v>
      </c>
      <c r="D12" s="34">
        <v>1126</v>
      </c>
      <c r="E12" s="34">
        <v>3821</v>
      </c>
      <c r="F12" s="32">
        <v>46</v>
      </c>
      <c r="G12" s="32">
        <v>267</v>
      </c>
      <c r="H12" s="32">
        <v>313</v>
      </c>
      <c r="I12" s="32">
        <v>58</v>
      </c>
      <c r="J12" s="32">
        <v>286</v>
      </c>
      <c r="K12" s="32">
        <v>344</v>
      </c>
      <c r="L12" s="34">
        <v>4478</v>
      </c>
    </row>
    <row r="13" spans="1:12" ht="19.5" customHeight="1">
      <c r="A13" s="126">
        <v>21</v>
      </c>
      <c r="B13" s="113"/>
      <c r="C13" s="34">
        <v>2659</v>
      </c>
      <c r="D13" s="34">
        <v>1278</v>
      </c>
      <c r="E13" s="34">
        <v>3937</v>
      </c>
      <c r="F13" s="32">
        <v>44</v>
      </c>
      <c r="G13" s="32">
        <v>66</v>
      </c>
      <c r="H13" s="32">
        <v>110</v>
      </c>
      <c r="I13" s="32">
        <v>81</v>
      </c>
      <c r="J13" s="30">
        <v>0</v>
      </c>
      <c r="K13" s="32">
        <v>81</v>
      </c>
      <c r="L13" s="34">
        <v>4128</v>
      </c>
    </row>
    <row r="14" spans="1:12" ht="19.5" customHeight="1">
      <c r="A14" s="126">
        <v>22</v>
      </c>
      <c r="B14" s="126"/>
      <c r="C14" s="43">
        <v>2726</v>
      </c>
      <c r="D14" s="34">
        <v>1221</v>
      </c>
      <c r="E14" s="34">
        <v>3947</v>
      </c>
      <c r="F14" s="32">
        <v>48</v>
      </c>
      <c r="G14" s="32">
        <v>0</v>
      </c>
      <c r="H14" s="32">
        <v>48</v>
      </c>
      <c r="I14" s="32">
        <v>57</v>
      </c>
      <c r="J14" s="30">
        <v>5</v>
      </c>
      <c r="K14" s="32">
        <v>62</v>
      </c>
      <c r="L14" s="34">
        <v>4057</v>
      </c>
    </row>
    <row r="15" spans="1:12" ht="19.5" customHeight="1">
      <c r="A15" s="126">
        <v>23</v>
      </c>
      <c r="B15" s="113"/>
      <c r="C15" s="34">
        <v>3199</v>
      </c>
      <c r="D15" s="34">
        <v>626</v>
      </c>
      <c r="E15" s="34">
        <v>3825</v>
      </c>
      <c r="F15" s="32">
        <v>30</v>
      </c>
      <c r="G15" s="32">
        <v>244</v>
      </c>
      <c r="H15" s="32">
        <v>274</v>
      </c>
      <c r="I15" s="32">
        <v>53</v>
      </c>
      <c r="J15" s="30">
        <v>10</v>
      </c>
      <c r="K15" s="32">
        <v>63</v>
      </c>
      <c r="L15" s="34">
        <v>4162</v>
      </c>
    </row>
    <row r="16" spans="1:12" ht="19.5" customHeight="1">
      <c r="A16" s="126">
        <v>24</v>
      </c>
      <c r="B16" s="113"/>
      <c r="C16" s="34">
        <v>2859</v>
      </c>
      <c r="D16" s="34">
        <v>705</v>
      </c>
      <c r="E16" s="34">
        <v>3564</v>
      </c>
      <c r="F16" s="32">
        <v>18</v>
      </c>
      <c r="G16" s="32">
        <v>97</v>
      </c>
      <c r="H16" s="32">
        <v>115</v>
      </c>
      <c r="I16" s="32">
        <v>210</v>
      </c>
      <c r="J16" s="30">
        <v>181</v>
      </c>
      <c r="K16" s="32">
        <v>391</v>
      </c>
      <c r="L16" s="34">
        <v>4070</v>
      </c>
    </row>
    <row r="17" spans="1:16" ht="19.5" customHeight="1">
      <c r="A17" s="126">
        <v>25</v>
      </c>
      <c r="B17" s="127"/>
      <c r="C17" s="34">
        <v>2435</v>
      </c>
      <c r="D17" s="34">
        <v>428</v>
      </c>
      <c r="E17" s="34">
        <v>2863</v>
      </c>
      <c r="F17" s="32">
        <v>50</v>
      </c>
      <c r="G17" s="32">
        <v>267</v>
      </c>
      <c r="H17" s="32">
        <v>317</v>
      </c>
      <c r="I17" s="32">
        <v>163</v>
      </c>
      <c r="J17" s="30">
        <v>127</v>
      </c>
      <c r="K17" s="32">
        <v>290</v>
      </c>
      <c r="L17" s="34">
        <v>3470</v>
      </c>
    </row>
    <row r="18" spans="1:16" ht="19.5" customHeight="1">
      <c r="A18" s="126">
        <v>26</v>
      </c>
      <c r="B18" s="127"/>
      <c r="C18" s="34">
        <v>3099</v>
      </c>
      <c r="D18" s="34">
        <v>557</v>
      </c>
      <c r="E18" s="34">
        <v>3656</v>
      </c>
      <c r="F18" s="32">
        <v>37</v>
      </c>
      <c r="G18" s="32">
        <v>261</v>
      </c>
      <c r="H18" s="32">
        <v>298</v>
      </c>
      <c r="I18" s="32">
        <v>159</v>
      </c>
      <c r="J18" s="30">
        <v>156</v>
      </c>
      <c r="K18" s="32">
        <v>315</v>
      </c>
      <c r="L18" s="34">
        <v>4269</v>
      </c>
    </row>
    <row r="19" spans="1:16" ht="19.5" customHeight="1">
      <c r="A19" s="126">
        <v>27</v>
      </c>
      <c r="B19" s="128"/>
      <c r="C19" s="34">
        <v>3357</v>
      </c>
      <c r="D19" s="34">
        <v>536</v>
      </c>
      <c r="E19" s="34">
        <v>3893</v>
      </c>
      <c r="F19" s="32">
        <v>46</v>
      </c>
      <c r="G19" s="32">
        <v>154</v>
      </c>
      <c r="H19" s="32">
        <v>200</v>
      </c>
      <c r="I19" s="32">
        <v>536</v>
      </c>
      <c r="J19" s="27">
        <v>495</v>
      </c>
      <c r="K19" s="41">
        <v>1031</v>
      </c>
      <c r="L19" s="34">
        <v>5124</v>
      </c>
    </row>
    <row r="20" spans="1:16" ht="19.5" customHeight="1">
      <c r="A20" s="126">
        <v>28</v>
      </c>
      <c r="B20" s="128"/>
      <c r="C20" s="34">
        <v>3983</v>
      </c>
      <c r="D20" s="34">
        <v>697</v>
      </c>
      <c r="E20" s="34">
        <v>4680</v>
      </c>
      <c r="F20" s="32">
        <v>29</v>
      </c>
      <c r="G20" s="32">
        <v>158</v>
      </c>
      <c r="H20" s="32">
        <v>187</v>
      </c>
      <c r="I20" s="32">
        <v>496</v>
      </c>
      <c r="J20" s="27">
        <v>1091</v>
      </c>
      <c r="K20" s="41">
        <v>1587</v>
      </c>
      <c r="L20" s="34">
        <v>6454</v>
      </c>
      <c r="P20" s="58"/>
    </row>
    <row r="21" spans="1:16" ht="19.5" customHeight="1">
      <c r="A21" s="126">
        <v>29</v>
      </c>
      <c r="B21" s="127"/>
      <c r="C21" s="34">
        <v>3988</v>
      </c>
      <c r="D21" s="34">
        <v>623</v>
      </c>
      <c r="E21" s="34">
        <v>4611</v>
      </c>
      <c r="F21" s="32">
        <v>33</v>
      </c>
      <c r="G21" s="32">
        <v>4</v>
      </c>
      <c r="H21" s="32">
        <v>37</v>
      </c>
      <c r="I21" s="32">
        <v>560</v>
      </c>
      <c r="J21" s="27">
        <v>921</v>
      </c>
      <c r="K21" s="41">
        <v>1481</v>
      </c>
      <c r="L21" s="34">
        <v>6129</v>
      </c>
    </row>
    <row r="22" spans="1:16" ht="19.5" customHeight="1">
      <c r="A22" s="126">
        <v>30</v>
      </c>
      <c r="B22" s="127"/>
      <c r="C22" s="34">
        <v>4294</v>
      </c>
      <c r="D22" s="34">
        <v>802</v>
      </c>
      <c r="E22" s="34">
        <v>5096</v>
      </c>
      <c r="F22" s="32">
        <v>161</v>
      </c>
      <c r="G22" s="32">
        <v>165</v>
      </c>
      <c r="H22" s="32">
        <v>326</v>
      </c>
      <c r="I22" s="32">
        <v>581</v>
      </c>
      <c r="J22" s="27">
        <v>926</v>
      </c>
      <c r="K22" s="41">
        <v>1507</v>
      </c>
      <c r="L22" s="34">
        <v>6929</v>
      </c>
    </row>
    <row r="23" spans="1:16" ht="19.5" customHeight="1">
      <c r="A23" s="126" t="s">
        <v>50</v>
      </c>
      <c r="B23" s="127"/>
      <c r="C23" s="34">
        <v>2861</v>
      </c>
      <c r="D23" s="34">
        <v>983</v>
      </c>
      <c r="E23" s="34">
        <v>3844</v>
      </c>
      <c r="F23" s="32">
        <v>71</v>
      </c>
      <c r="G23" s="32">
        <v>150</v>
      </c>
      <c r="H23" s="32">
        <v>221</v>
      </c>
      <c r="I23" s="32">
        <v>314</v>
      </c>
      <c r="J23" s="30">
        <v>834</v>
      </c>
      <c r="K23" s="34">
        <v>1148</v>
      </c>
      <c r="L23" s="34">
        <v>5213</v>
      </c>
    </row>
    <row r="24" spans="1:16" ht="19.5" customHeight="1">
      <c r="A24" s="126">
        <v>2</v>
      </c>
      <c r="B24" s="127"/>
      <c r="C24" s="34">
        <v>1573</v>
      </c>
      <c r="D24" s="34">
        <v>235</v>
      </c>
      <c r="E24" s="34">
        <v>1808</v>
      </c>
      <c r="F24" s="32">
        <v>14</v>
      </c>
      <c r="G24" s="32">
        <v>6</v>
      </c>
      <c r="H24" s="32">
        <v>20</v>
      </c>
      <c r="I24" s="32">
        <v>93</v>
      </c>
      <c r="J24" s="30">
        <v>484</v>
      </c>
      <c r="K24" s="34">
        <v>577</v>
      </c>
      <c r="L24" s="34">
        <v>2405</v>
      </c>
    </row>
    <row r="25" spans="1:16" ht="19.5" customHeight="1">
      <c r="A25" s="113">
        <v>3</v>
      </c>
      <c r="B25" s="129"/>
      <c r="C25" s="43">
        <v>1739</v>
      </c>
      <c r="D25" s="34">
        <v>138</v>
      </c>
      <c r="E25" s="34">
        <v>1877</v>
      </c>
      <c r="F25" s="32">
        <v>26</v>
      </c>
      <c r="G25" s="32">
        <v>73</v>
      </c>
      <c r="H25" s="32">
        <v>99</v>
      </c>
      <c r="I25" s="32">
        <v>68</v>
      </c>
      <c r="J25" s="30">
        <v>221</v>
      </c>
      <c r="K25" s="34">
        <v>289</v>
      </c>
      <c r="L25" s="34">
        <v>2265</v>
      </c>
    </row>
    <row r="26" spans="1:16" ht="16.5" customHeight="1">
      <c r="A26" s="126">
        <v>4</v>
      </c>
      <c r="B26" s="126"/>
      <c r="C26" s="43">
        <v>1557</v>
      </c>
      <c r="D26" s="34">
        <v>360</v>
      </c>
      <c r="E26" s="34">
        <v>1917</v>
      </c>
      <c r="F26" s="32">
        <v>26</v>
      </c>
      <c r="G26" s="32">
        <v>39</v>
      </c>
      <c r="H26" s="32">
        <v>65</v>
      </c>
      <c r="I26" s="32">
        <v>91</v>
      </c>
      <c r="J26" s="30">
        <v>727</v>
      </c>
      <c r="K26" s="34">
        <v>818</v>
      </c>
      <c r="L26" s="34">
        <v>2800</v>
      </c>
    </row>
    <row r="27" spans="1:16" ht="16.5" customHeight="1">
      <c r="A27" s="32" t="s">
        <v>71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6" ht="16.5" customHeight="1">
      <c r="A28" s="20" t="s">
        <v>72</v>
      </c>
    </row>
    <row r="29" spans="1:16" ht="16.5" customHeight="1">
      <c r="A29" s="20" t="s">
        <v>73</v>
      </c>
    </row>
    <row r="30" spans="1:16">
      <c r="A30" s="20" t="s">
        <v>74</v>
      </c>
    </row>
    <row r="31" spans="1:16">
      <c r="A31" s="20" t="s">
        <v>41</v>
      </c>
    </row>
    <row r="34" spans="2:12">
      <c r="K34" s="57"/>
    </row>
    <row r="36" spans="2:12">
      <c r="B36" s="58"/>
      <c r="C36" s="58"/>
      <c r="D36" s="58"/>
      <c r="H36" s="58"/>
      <c r="I36" s="58"/>
      <c r="J36" s="58"/>
      <c r="K36" s="58"/>
    </row>
    <row r="37" spans="2:12">
      <c r="B37" s="58"/>
      <c r="C37" s="58"/>
      <c r="D37" s="58"/>
      <c r="J37" s="58"/>
      <c r="K37" s="58"/>
    </row>
    <row r="38" spans="2:12">
      <c r="B38" s="58"/>
      <c r="C38" s="58"/>
      <c r="D38" s="58"/>
      <c r="H38" s="58"/>
      <c r="J38" s="58"/>
      <c r="K38" s="58"/>
    </row>
    <row r="39" spans="2:12">
      <c r="B39" s="58"/>
      <c r="C39" s="58"/>
      <c r="D39" s="58"/>
      <c r="J39" s="58"/>
      <c r="K39" s="58"/>
    </row>
    <row r="40" spans="2:12">
      <c r="B40" s="58"/>
      <c r="C40" s="58"/>
      <c r="D40" s="58"/>
      <c r="J40" s="58"/>
      <c r="K40" s="58"/>
    </row>
    <row r="41" spans="2:12" ht="14.25" customHeight="1"/>
    <row r="42" spans="2:12" ht="13.5" customHeight="1"/>
    <row r="43" spans="2:12" ht="15.75" customHeight="1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2:12" ht="18" customHeight="1"/>
    <row r="45" spans="2:12" ht="18" customHeight="1"/>
    <row r="46" spans="2:12" ht="18" customHeight="1"/>
    <row r="47" spans="2:12" ht="18" customHeight="1"/>
    <row r="48" spans="2:12" ht="18" customHeight="1"/>
  </sheetData>
  <mergeCells count="27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L3:L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3:B4"/>
    <mergeCell ref="C3:E3"/>
    <mergeCell ref="F3:H3"/>
    <mergeCell ref="I3:K3"/>
  </mergeCells>
  <phoneticPr fontId="3"/>
  <printOptions verticalCentered="1"/>
  <pageMargins left="0.78740157480314965" right="0.78740157480314965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F7A9-70BF-48A1-A604-61C0E27C88B7}">
  <sheetPr>
    <tabColor theme="7" tint="0.59999389629810485"/>
  </sheetPr>
  <dimension ref="A1:L39"/>
  <sheetViews>
    <sheetView view="pageBreakPreview" zoomScaleNormal="115" zoomScaleSheetLayoutView="100" workbookViewId="0">
      <selection activeCell="M8" sqref="M8"/>
    </sheetView>
  </sheetViews>
  <sheetFormatPr defaultRowHeight="14.25"/>
  <cols>
    <col min="1" max="1" width="4.75" style="20" customWidth="1"/>
    <col min="2" max="2" width="9.25" style="20" customWidth="1"/>
    <col min="3" max="11" width="7.125" style="20" customWidth="1"/>
    <col min="12" max="12" width="9.5" style="20" customWidth="1"/>
    <col min="13" max="13" width="7.625" style="20" customWidth="1"/>
    <col min="14" max="14" width="4.875" style="20" customWidth="1"/>
    <col min="15" max="15" width="11.125" style="20" customWidth="1"/>
    <col min="16" max="16" width="10.375" style="20" customWidth="1"/>
    <col min="17" max="18" width="4.875" style="20" customWidth="1"/>
    <col min="19" max="19" width="9" style="20"/>
    <col min="20" max="21" width="7.625" style="20" customWidth="1"/>
    <col min="22" max="16384" width="9" style="20"/>
  </cols>
  <sheetData>
    <row r="1" spans="1:12">
      <c r="A1" s="19" t="s">
        <v>0</v>
      </c>
    </row>
    <row r="2" spans="1:12" ht="16.5" customHeight="1" thickBot="1">
      <c r="A2" s="19" t="s">
        <v>76</v>
      </c>
      <c r="F2" s="39"/>
      <c r="L2" s="22" t="s">
        <v>57</v>
      </c>
    </row>
    <row r="3" spans="1:12" ht="19.5" customHeight="1">
      <c r="A3" s="105" t="s">
        <v>28</v>
      </c>
      <c r="B3" s="92"/>
      <c r="C3" s="94" t="s">
        <v>44</v>
      </c>
      <c r="D3" s="94"/>
      <c r="E3" s="94"/>
      <c r="F3" s="94" t="s">
        <v>69</v>
      </c>
      <c r="G3" s="94"/>
      <c r="H3" s="94"/>
      <c r="I3" s="94" t="s">
        <v>45</v>
      </c>
      <c r="J3" s="94"/>
      <c r="K3" s="94"/>
      <c r="L3" s="107" t="s">
        <v>46</v>
      </c>
    </row>
    <row r="4" spans="1:12" ht="19.5" customHeight="1">
      <c r="A4" s="106"/>
      <c r="B4" s="93"/>
      <c r="C4" s="23" t="s">
        <v>47</v>
      </c>
      <c r="D4" s="23" t="s">
        <v>48</v>
      </c>
      <c r="E4" s="23" t="s">
        <v>49</v>
      </c>
      <c r="F4" s="23" t="s">
        <v>47</v>
      </c>
      <c r="G4" s="23" t="s">
        <v>48</v>
      </c>
      <c r="H4" s="23" t="s">
        <v>49</v>
      </c>
      <c r="I4" s="23" t="s">
        <v>47</v>
      </c>
      <c r="J4" s="23" t="s">
        <v>48</v>
      </c>
      <c r="K4" s="23" t="s">
        <v>49</v>
      </c>
      <c r="L4" s="108"/>
    </row>
    <row r="5" spans="1:12" ht="19.5" customHeight="1">
      <c r="A5" s="126" t="s">
        <v>77</v>
      </c>
      <c r="B5" s="126"/>
      <c r="C5" s="43">
        <v>4775</v>
      </c>
      <c r="D5" s="34">
        <v>640</v>
      </c>
      <c r="E5" s="34">
        <v>5415</v>
      </c>
      <c r="F5" s="32">
        <v>26</v>
      </c>
      <c r="G5" s="32">
        <v>0</v>
      </c>
      <c r="H5" s="32">
        <v>26</v>
      </c>
      <c r="I5" s="32">
        <v>373</v>
      </c>
      <c r="J5" s="30">
        <v>33</v>
      </c>
      <c r="K5" s="32">
        <v>406</v>
      </c>
      <c r="L5" s="34">
        <v>5847</v>
      </c>
    </row>
    <row r="6" spans="1:12" ht="19.5" customHeight="1">
      <c r="A6" s="126">
        <v>23</v>
      </c>
      <c r="B6" s="113"/>
      <c r="C6" s="34">
        <v>2011</v>
      </c>
      <c r="D6" s="34">
        <v>178</v>
      </c>
      <c r="E6" s="34">
        <v>2189</v>
      </c>
      <c r="F6" s="32">
        <v>11</v>
      </c>
      <c r="G6" s="32">
        <v>64</v>
      </c>
      <c r="H6" s="32">
        <v>75</v>
      </c>
      <c r="I6" s="32">
        <v>264</v>
      </c>
      <c r="J6" s="30">
        <v>43</v>
      </c>
      <c r="K6" s="32">
        <v>307</v>
      </c>
      <c r="L6" s="34">
        <v>2571</v>
      </c>
    </row>
    <row r="7" spans="1:12" ht="19.5" customHeight="1">
      <c r="A7" s="126">
        <v>24</v>
      </c>
      <c r="B7" s="113"/>
      <c r="C7" s="34">
        <v>4185</v>
      </c>
      <c r="D7" s="34">
        <v>318</v>
      </c>
      <c r="E7" s="34">
        <v>4503</v>
      </c>
      <c r="F7" s="32">
        <v>11</v>
      </c>
      <c r="G7" s="32">
        <v>141</v>
      </c>
      <c r="H7" s="32">
        <v>152</v>
      </c>
      <c r="I7" s="32">
        <v>356</v>
      </c>
      <c r="J7" s="30">
        <v>188</v>
      </c>
      <c r="K7" s="32">
        <v>544</v>
      </c>
      <c r="L7" s="34">
        <v>5199</v>
      </c>
    </row>
    <row r="8" spans="1:12" ht="19.5" customHeight="1">
      <c r="A8" s="126">
        <v>25</v>
      </c>
      <c r="B8" s="127"/>
      <c r="C8" s="34">
        <v>2864</v>
      </c>
      <c r="D8" s="34">
        <v>749</v>
      </c>
      <c r="E8" s="34">
        <v>3613</v>
      </c>
      <c r="F8" s="32">
        <v>53</v>
      </c>
      <c r="G8" s="32">
        <v>41</v>
      </c>
      <c r="H8" s="32">
        <v>94</v>
      </c>
      <c r="I8" s="32">
        <v>51</v>
      </c>
      <c r="J8" s="30">
        <v>263</v>
      </c>
      <c r="K8" s="32">
        <v>314</v>
      </c>
      <c r="L8" s="34">
        <v>4021</v>
      </c>
    </row>
    <row r="9" spans="1:12" ht="19.5" customHeight="1">
      <c r="A9" s="126">
        <v>26</v>
      </c>
      <c r="B9" s="127"/>
      <c r="C9" s="34">
        <v>4058</v>
      </c>
      <c r="D9" s="34">
        <v>168</v>
      </c>
      <c r="E9" s="34">
        <v>4226</v>
      </c>
      <c r="F9" s="32">
        <v>44</v>
      </c>
      <c r="G9" s="32">
        <v>0</v>
      </c>
      <c r="H9" s="32">
        <v>44</v>
      </c>
      <c r="I9" s="32">
        <v>92</v>
      </c>
      <c r="J9" s="30">
        <v>156</v>
      </c>
      <c r="K9" s="32">
        <v>248</v>
      </c>
      <c r="L9" s="34">
        <v>4518</v>
      </c>
    </row>
    <row r="10" spans="1:12" ht="19.5" customHeight="1">
      <c r="A10" s="126">
        <v>27</v>
      </c>
      <c r="B10" s="122"/>
      <c r="C10" s="43">
        <v>3333</v>
      </c>
      <c r="D10" s="34">
        <v>681</v>
      </c>
      <c r="E10" s="34">
        <v>4014</v>
      </c>
      <c r="F10" s="32">
        <v>20</v>
      </c>
      <c r="G10" s="32">
        <v>0</v>
      </c>
      <c r="H10" s="32">
        <v>20</v>
      </c>
      <c r="I10" s="32">
        <v>63</v>
      </c>
      <c r="J10" s="30">
        <v>146</v>
      </c>
      <c r="K10" s="32">
        <v>209</v>
      </c>
      <c r="L10" s="34">
        <v>4243</v>
      </c>
    </row>
    <row r="11" spans="1:12" ht="19.5" customHeight="1">
      <c r="A11" s="126">
        <v>28</v>
      </c>
      <c r="B11" s="128"/>
      <c r="C11" s="34">
        <v>3174</v>
      </c>
      <c r="D11" s="34">
        <v>199</v>
      </c>
      <c r="E11" s="34">
        <v>3373</v>
      </c>
      <c r="F11" s="32">
        <v>12</v>
      </c>
      <c r="G11" s="32">
        <v>0</v>
      </c>
      <c r="H11" s="32">
        <v>12</v>
      </c>
      <c r="I11" s="32">
        <v>51</v>
      </c>
      <c r="J11" s="30">
        <v>107</v>
      </c>
      <c r="K11" s="32">
        <v>158</v>
      </c>
      <c r="L11" s="34">
        <v>3543</v>
      </c>
    </row>
    <row r="12" spans="1:12" ht="19.5" customHeight="1">
      <c r="A12" s="126">
        <v>29</v>
      </c>
      <c r="B12" s="128"/>
      <c r="C12" s="34">
        <v>2765</v>
      </c>
      <c r="D12" s="34">
        <v>567</v>
      </c>
      <c r="E12" s="34">
        <v>3332</v>
      </c>
      <c r="F12" s="32">
        <v>7</v>
      </c>
      <c r="G12" s="32">
        <v>28</v>
      </c>
      <c r="H12" s="32">
        <v>35</v>
      </c>
      <c r="I12" s="32">
        <v>30</v>
      </c>
      <c r="J12" s="30">
        <v>153</v>
      </c>
      <c r="K12" s="32">
        <v>183</v>
      </c>
      <c r="L12" s="34">
        <v>3550</v>
      </c>
    </row>
    <row r="13" spans="1:12" ht="19.5" customHeight="1">
      <c r="A13" s="126">
        <v>30</v>
      </c>
      <c r="B13" s="128"/>
      <c r="C13" s="34">
        <v>3693</v>
      </c>
      <c r="D13" s="34">
        <v>418</v>
      </c>
      <c r="E13" s="34">
        <v>4111</v>
      </c>
      <c r="F13" s="32">
        <v>3</v>
      </c>
      <c r="G13" s="32">
        <v>83</v>
      </c>
      <c r="H13" s="32">
        <v>86</v>
      </c>
      <c r="I13" s="32">
        <v>121</v>
      </c>
      <c r="J13" s="30">
        <v>10</v>
      </c>
      <c r="K13" s="32">
        <v>131</v>
      </c>
      <c r="L13" s="34">
        <v>4328</v>
      </c>
    </row>
    <row r="14" spans="1:12" ht="19.5" customHeight="1">
      <c r="A14" s="126" t="s">
        <v>50</v>
      </c>
      <c r="B14" s="127"/>
      <c r="C14" s="34">
        <v>2406</v>
      </c>
      <c r="D14" s="34">
        <v>272</v>
      </c>
      <c r="E14" s="34">
        <v>2678</v>
      </c>
      <c r="F14" s="32">
        <v>19</v>
      </c>
      <c r="G14" s="32">
        <v>64</v>
      </c>
      <c r="H14" s="32">
        <v>83</v>
      </c>
      <c r="I14" s="32">
        <v>50</v>
      </c>
      <c r="J14" s="30">
        <v>173</v>
      </c>
      <c r="K14" s="32">
        <v>223</v>
      </c>
      <c r="L14" s="34">
        <v>2984</v>
      </c>
    </row>
    <row r="15" spans="1:12" ht="19.5" customHeight="1">
      <c r="A15" s="126">
        <v>2</v>
      </c>
      <c r="B15" s="127"/>
      <c r="C15" s="34">
        <v>3147</v>
      </c>
      <c r="D15" s="34">
        <v>31</v>
      </c>
      <c r="E15" s="34">
        <v>3178</v>
      </c>
      <c r="F15" s="32">
        <v>16</v>
      </c>
      <c r="G15" s="32">
        <v>35</v>
      </c>
      <c r="H15" s="32">
        <v>51</v>
      </c>
      <c r="I15" s="32">
        <v>24</v>
      </c>
      <c r="J15" s="30">
        <v>137</v>
      </c>
      <c r="K15" s="32">
        <v>161</v>
      </c>
      <c r="L15" s="34">
        <v>3390</v>
      </c>
    </row>
    <row r="16" spans="1:12" ht="19.5" customHeight="1">
      <c r="A16" s="113">
        <v>3</v>
      </c>
      <c r="B16" s="129"/>
      <c r="C16" s="43">
        <v>2010</v>
      </c>
      <c r="D16" s="34">
        <v>82</v>
      </c>
      <c r="E16" s="34">
        <v>2092</v>
      </c>
      <c r="F16" s="32">
        <v>25</v>
      </c>
      <c r="G16" s="32">
        <v>2</v>
      </c>
      <c r="H16" s="32">
        <v>27</v>
      </c>
      <c r="I16" s="32">
        <v>56</v>
      </c>
      <c r="J16" s="30">
        <v>100</v>
      </c>
      <c r="K16" s="32">
        <v>156</v>
      </c>
      <c r="L16" s="34">
        <v>2275</v>
      </c>
    </row>
    <row r="17" spans="1:12" ht="19.5" customHeight="1">
      <c r="A17" s="126">
        <v>4</v>
      </c>
      <c r="B17" s="127"/>
      <c r="C17" s="34">
        <v>1184</v>
      </c>
      <c r="D17" s="34">
        <v>7</v>
      </c>
      <c r="E17" s="34">
        <v>1191</v>
      </c>
      <c r="F17" s="32">
        <v>1</v>
      </c>
      <c r="G17" s="32">
        <v>13</v>
      </c>
      <c r="H17" s="32">
        <v>14</v>
      </c>
      <c r="I17" s="32">
        <v>11</v>
      </c>
      <c r="J17" s="30">
        <v>3</v>
      </c>
      <c r="K17" s="32">
        <v>14</v>
      </c>
      <c r="L17" s="34">
        <v>1219</v>
      </c>
    </row>
    <row r="18" spans="1:12" ht="16.5" customHeight="1">
      <c r="A18" s="32" t="s">
        <v>78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 ht="16.5" customHeight="1">
      <c r="A19" s="20" t="s">
        <v>72</v>
      </c>
    </row>
    <row r="20" spans="1:12" ht="16.5" customHeight="1">
      <c r="A20" s="20" t="s">
        <v>73</v>
      </c>
    </row>
    <row r="21" spans="1:12" ht="16.5" customHeight="1">
      <c r="A21" s="20" t="s">
        <v>74</v>
      </c>
    </row>
    <row r="22" spans="1:12">
      <c r="A22" s="20" t="s">
        <v>41</v>
      </c>
    </row>
    <row r="25" spans="1:12">
      <c r="K25" s="57"/>
    </row>
    <row r="27" spans="1:12">
      <c r="B27" s="58"/>
      <c r="C27" s="58"/>
      <c r="D27" s="58"/>
      <c r="H27" s="58"/>
      <c r="I27" s="58"/>
      <c r="J27" s="58"/>
      <c r="K27" s="58"/>
    </row>
    <row r="28" spans="1:12">
      <c r="B28" s="58"/>
      <c r="C28" s="58"/>
      <c r="D28" s="58"/>
      <c r="J28" s="58"/>
      <c r="K28" s="58"/>
    </row>
    <row r="29" spans="1:12">
      <c r="B29" s="58"/>
      <c r="C29" s="58"/>
      <c r="D29" s="58"/>
      <c r="H29" s="58"/>
      <c r="J29" s="58"/>
      <c r="K29" s="58"/>
    </row>
    <row r="30" spans="1:12">
      <c r="B30" s="58"/>
      <c r="C30" s="58"/>
      <c r="D30" s="58"/>
      <c r="J30" s="58"/>
      <c r="K30" s="58"/>
    </row>
    <row r="31" spans="1:12">
      <c r="B31" s="58"/>
      <c r="C31" s="58"/>
      <c r="D31" s="58"/>
      <c r="J31" s="58"/>
      <c r="K31" s="58"/>
    </row>
    <row r="32" spans="1:12" ht="14.25" customHeight="1"/>
    <row r="33" spans="2:12" ht="13.5" customHeight="1"/>
    <row r="34" spans="2:12" ht="15.75" customHeight="1">
      <c r="B34" s="25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2:12" ht="18" customHeight="1"/>
    <row r="36" spans="2:12" ht="18" customHeight="1"/>
    <row r="37" spans="2:12" ht="18" customHeight="1"/>
    <row r="38" spans="2:12" ht="18" customHeight="1"/>
    <row r="39" spans="2:12" ht="18" customHeight="1"/>
  </sheetData>
  <mergeCells count="18">
    <mergeCell ref="L3:L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3:B4"/>
    <mergeCell ref="C3:E3"/>
    <mergeCell ref="F3:H3"/>
    <mergeCell ref="I3:K3"/>
  </mergeCells>
  <phoneticPr fontId="3"/>
  <printOptions verticalCentered="1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  <vt:lpstr>'12.望月歴史民俗資料館'!Print_Area</vt:lpstr>
      <vt:lpstr>'2.生涯学習センター'!Print_Area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2023-09-06T07:55:24Z</cp:lastPrinted>
  <dcterms:created xsi:type="dcterms:W3CDTF">2023-09-06T02:56:21Z</dcterms:created>
  <dcterms:modified xsi:type="dcterms:W3CDTF">2023-09-06T07:55:28Z</dcterms:modified>
</cp:coreProperties>
</file>