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40" yWindow="75" windowWidth="11715" windowHeight="8670"/>
  </bookViews>
  <sheets>
    <sheet name="男女別" sheetId="4" r:id="rId1"/>
  </sheets>
  <definedNames>
    <definedName name="_xlnm.Print_Area" localSheetId="0">男女別!$A$1:$K$32</definedName>
  </definedNames>
  <calcPr calcId="145621"/>
</workbook>
</file>

<file path=xl/calcChain.xml><?xml version="1.0" encoding="utf-8"?>
<calcChain xmlns="http://schemas.openxmlformats.org/spreadsheetml/2006/main">
  <c r="J9" i="4" l="1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8" i="4"/>
  <c r="H8" i="4" l="1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7" i="4"/>
  <c r="K26" i="4" l="1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</calcChain>
</file>

<file path=xl/sharedStrings.xml><?xml version="1.0" encoding="utf-8"?>
<sst xmlns="http://schemas.openxmlformats.org/spreadsheetml/2006/main" count="41" uniqueCount="37">
  <si>
    <t>－</t>
    <phoneticPr fontId="2"/>
  </si>
  <si>
    <t>増加数
(人)</t>
    <rPh sb="0" eb="2">
      <t>ゾウカ</t>
    </rPh>
    <rPh sb="2" eb="3">
      <t>スウ</t>
    </rPh>
    <rPh sb="5" eb="6">
      <t>ニン</t>
    </rPh>
    <phoneticPr fontId="2"/>
  </si>
  <si>
    <t>増加率
(％)</t>
    <rPh sb="0" eb="2">
      <t>ゾウカ</t>
    </rPh>
    <rPh sb="2" eb="3">
      <t>リツ</t>
    </rPh>
    <phoneticPr fontId="2"/>
  </si>
  <si>
    <t>年　次</t>
    <rPh sb="0" eb="1">
      <t>トシ</t>
    </rPh>
    <rPh sb="2" eb="3">
      <t>ツギ</t>
    </rPh>
    <phoneticPr fontId="2"/>
  </si>
  <si>
    <t>大正 ９ 年</t>
    <rPh sb="0" eb="2">
      <t>タイショウ</t>
    </rPh>
    <rPh sb="5" eb="6">
      <t>ネン</t>
    </rPh>
    <phoneticPr fontId="2"/>
  </si>
  <si>
    <t>大正 14 年</t>
    <rPh sb="0" eb="2">
      <t>タイショウ</t>
    </rPh>
    <rPh sb="6" eb="7">
      <t>ネン</t>
    </rPh>
    <phoneticPr fontId="2"/>
  </si>
  <si>
    <t>昭和 ５ 年</t>
    <rPh sb="0" eb="2">
      <t>ショウワ</t>
    </rPh>
    <rPh sb="5" eb="6">
      <t>ネン</t>
    </rPh>
    <phoneticPr fontId="2"/>
  </si>
  <si>
    <t>昭和 10 年</t>
    <rPh sb="0" eb="2">
      <t>ショウワ</t>
    </rPh>
    <rPh sb="6" eb="7">
      <t>ネン</t>
    </rPh>
    <phoneticPr fontId="2"/>
  </si>
  <si>
    <t>昭和 15 年</t>
    <rPh sb="0" eb="2">
      <t>ショウワ</t>
    </rPh>
    <rPh sb="6" eb="7">
      <t>ネン</t>
    </rPh>
    <phoneticPr fontId="2"/>
  </si>
  <si>
    <t>昭和 22 年</t>
    <rPh sb="0" eb="2">
      <t>ショウワ</t>
    </rPh>
    <rPh sb="6" eb="7">
      <t>ネン</t>
    </rPh>
    <phoneticPr fontId="2"/>
  </si>
  <si>
    <t>昭和 25 年</t>
    <rPh sb="0" eb="2">
      <t>ショウワ</t>
    </rPh>
    <rPh sb="6" eb="7">
      <t>ネン</t>
    </rPh>
    <phoneticPr fontId="2"/>
  </si>
  <si>
    <t>昭和 30 年</t>
    <rPh sb="0" eb="2">
      <t>ショウワ</t>
    </rPh>
    <rPh sb="6" eb="7">
      <t>ネン</t>
    </rPh>
    <phoneticPr fontId="2"/>
  </si>
  <si>
    <t>昭和 35 年</t>
    <rPh sb="0" eb="2">
      <t>ショウワ</t>
    </rPh>
    <rPh sb="6" eb="7">
      <t>ネン</t>
    </rPh>
    <phoneticPr fontId="2"/>
  </si>
  <si>
    <t>昭和 40 年</t>
    <rPh sb="0" eb="2">
      <t>ショウワ</t>
    </rPh>
    <rPh sb="6" eb="7">
      <t>ネン</t>
    </rPh>
    <phoneticPr fontId="2"/>
  </si>
  <si>
    <t>昭和 45 年</t>
    <rPh sb="0" eb="2">
      <t>ショウワ</t>
    </rPh>
    <rPh sb="6" eb="7">
      <t>ネン</t>
    </rPh>
    <phoneticPr fontId="2"/>
  </si>
  <si>
    <t>昭和 50 年</t>
    <rPh sb="0" eb="2">
      <t>ショウワ</t>
    </rPh>
    <rPh sb="6" eb="7">
      <t>ネン</t>
    </rPh>
    <phoneticPr fontId="2"/>
  </si>
  <si>
    <t>昭和 55 年</t>
    <rPh sb="0" eb="2">
      <t>ショウワ</t>
    </rPh>
    <rPh sb="6" eb="7">
      <t>ネン</t>
    </rPh>
    <phoneticPr fontId="2"/>
  </si>
  <si>
    <t>昭和 60 年</t>
    <rPh sb="0" eb="2">
      <t>ショウワ</t>
    </rPh>
    <rPh sb="6" eb="7">
      <t>ネン</t>
    </rPh>
    <phoneticPr fontId="2"/>
  </si>
  <si>
    <t>平成 ２ 年</t>
    <rPh sb="0" eb="2">
      <t>ヘイセイ</t>
    </rPh>
    <rPh sb="5" eb="6">
      <t>ネン</t>
    </rPh>
    <phoneticPr fontId="2"/>
  </si>
  <si>
    <t>平成 ７ 年</t>
    <rPh sb="0" eb="2">
      <t>ヘイセイ</t>
    </rPh>
    <rPh sb="5" eb="6">
      <t>ネン</t>
    </rPh>
    <phoneticPr fontId="2"/>
  </si>
  <si>
    <t>平成 12 年</t>
    <rPh sb="0" eb="2">
      <t>ヘイセイ</t>
    </rPh>
    <rPh sb="6" eb="7">
      <t>ネン</t>
    </rPh>
    <phoneticPr fontId="2"/>
  </si>
  <si>
    <t>平成 17 年</t>
    <rPh sb="0" eb="2">
      <t>ヘイセイ</t>
    </rPh>
    <rPh sb="6" eb="7">
      <t>ネン</t>
    </rPh>
    <phoneticPr fontId="2"/>
  </si>
  <si>
    <t>長野県
指数
(大正9年=100)</t>
    <rPh sb="0" eb="3">
      <t>ナガノケン</t>
    </rPh>
    <rPh sb="4" eb="6">
      <t>シスウ</t>
    </rPh>
    <rPh sb="9" eb="11">
      <t>タイショウ</t>
    </rPh>
    <rPh sb="12" eb="13">
      <t>ネン</t>
    </rPh>
    <phoneticPr fontId="2"/>
  </si>
  <si>
    <t>平成 22 年</t>
    <rPh sb="0" eb="2">
      <t>ヘイセイ</t>
    </rPh>
    <rPh sb="6" eb="7">
      <t>ネン</t>
    </rPh>
    <phoneticPr fontId="2"/>
  </si>
  <si>
    <t>対前回総人口</t>
    <rPh sb="0" eb="1">
      <t>タイ</t>
    </rPh>
    <rPh sb="1" eb="3">
      <t>ゼンカイ</t>
    </rPh>
    <rPh sb="3" eb="6">
      <t>ソウジンコウ</t>
    </rPh>
    <phoneticPr fontId="2"/>
  </si>
  <si>
    <t>平成 27 年</t>
    <rPh sb="0" eb="2">
      <t>ヘイセイ</t>
    </rPh>
    <rPh sb="6" eb="7">
      <t>ネン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</si>
  <si>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</si>
  <si>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</si>
  <si>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構成比
（％）</t>
    <rPh sb="0" eb="3">
      <t>コウセイヒ</t>
    </rPh>
    <phoneticPr fontId="2"/>
  </si>
  <si>
    <t>国勢調査による男女別人口（佐久市）</t>
    <rPh sb="7" eb="9">
      <t>ダンジョ</t>
    </rPh>
    <rPh sb="9" eb="10">
      <t>ベツ</t>
    </rPh>
    <rPh sb="10" eb="12">
      <t>ジンコウ</t>
    </rPh>
    <rPh sb="13" eb="16">
      <t>サクシ</t>
    </rPh>
    <phoneticPr fontId="2"/>
  </si>
  <si>
    <t>増減率
（％）</t>
    <rPh sb="0" eb="2">
      <t>ゾウゲン</t>
    </rPh>
    <rPh sb="2" eb="3">
      <t>リツ</t>
    </rPh>
    <phoneticPr fontId="2"/>
  </si>
  <si>
    <t>－</t>
  </si>
  <si>
    <t>増減数
（人）</t>
    <rPh sb="0" eb="2">
      <t>ゾウゲン</t>
    </rPh>
    <rPh sb="2" eb="3">
      <t>スウ</t>
    </rPh>
    <rPh sb="5" eb="6">
      <t>ニン</t>
    </rPh>
    <phoneticPr fontId="2"/>
  </si>
  <si>
    <t>（別表２）</t>
    <phoneticPr fontId="2"/>
  </si>
  <si>
    <t>　(注）1  平成17年までの佐久市の数値は、旧市町村の足し上げにより算出しています。</t>
    <rPh sb="2" eb="3">
      <t>チュウ</t>
    </rPh>
    <rPh sb="7" eb="9">
      <t>ヘイセイ</t>
    </rPh>
    <rPh sb="11" eb="12">
      <t>ネン</t>
    </rPh>
    <rPh sb="15" eb="18">
      <t>サクシ</t>
    </rPh>
    <rPh sb="19" eb="21">
      <t>スウチ</t>
    </rPh>
    <rPh sb="23" eb="27">
      <t>キュウシチョウソン</t>
    </rPh>
    <rPh sb="28" eb="29">
      <t>タ</t>
    </rPh>
    <rPh sb="30" eb="31">
      <t>ア</t>
    </rPh>
    <rPh sb="35" eb="37">
      <t>サンシュツ</t>
    </rPh>
    <phoneticPr fontId="2"/>
  </si>
  <si>
    <t>総 数</t>
    <rPh sb="0" eb="1">
      <t>ソウ</t>
    </rPh>
    <rPh sb="2" eb="3">
      <t>スウ</t>
    </rPh>
    <phoneticPr fontId="2"/>
  </si>
  <si>
    <t>人　口　（人）</t>
    <rPh sb="0" eb="1">
      <t>ヒト</t>
    </rPh>
    <rPh sb="2" eb="3">
      <t>クチ</t>
    </rPh>
    <rPh sb="5" eb="6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</si>
</sst>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#,##0.0;&quot;△ &quot;#,##0.0"/>
    <numFmt numFmtId="178" formatCode="#,##0.0_ ;[Red]\-#,##0.0\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/>
    <xf numFmtId="176" fontId="4" fillId="0" borderId="0" xfId="1" applyNumberFormat="1" applyFont="1" applyBorder="1" applyAlignment="1"/>
    <xf numFmtId="177" fontId="4" fillId="0" borderId="0" xfId="1" applyNumberFormat="1" applyFont="1" applyBorder="1" applyAlignment="1"/>
    <xf numFmtId="0" fontId="5" fillId="0" borderId="0" xfId="0" applyFont="1">
      <alignment vertical="center"/>
    </xf>
    <xf numFmtId="0" fontId="6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8" fillId="0" borderId="16" xfId="0" applyFont="1" applyBorder="1">
      <alignment vertical="center"/>
    </xf>
    <xf numFmtId="0" fontId="8" fillId="2" borderId="15" xfId="0" applyFont="1" applyFill="1" applyBorder="1" applyAlignment="1">
      <alignment horizontal="center" vertical="center" wrapText="1"/>
    </xf>
    <xf numFmtId="38" fontId="8" fillId="0" borderId="7" xfId="1" applyFont="1" applyBorder="1" applyAlignment="1">
      <alignment vertical="center"/>
    </xf>
    <xf numFmtId="38" fontId="8" fillId="0" borderId="7" xfId="1" applyFont="1" applyBorder="1" applyAlignment="1">
      <alignment horizontal="right" vertical="center"/>
    </xf>
    <xf numFmtId="38" fontId="8" fillId="0" borderId="8" xfId="1" applyFont="1" applyBorder="1" applyAlignment="1">
      <alignment horizontal="right" vertical="center"/>
    </xf>
    <xf numFmtId="38" fontId="8" fillId="0" borderId="6" xfId="1" applyFont="1" applyBorder="1" applyAlignment="1">
      <alignment vertical="center"/>
    </xf>
    <xf numFmtId="38" fontId="8" fillId="0" borderId="1" xfId="1" applyFont="1" applyBorder="1" applyAlignment="1">
      <alignment vertical="center"/>
    </xf>
    <xf numFmtId="176" fontId="8" fillId="0" borderId="1" xfId="1" applyNumberFormat="1" applyFont="1" applyBorder="1" applyAlignment="1">
      <alignment vertical="center"/>
    </xf>
    <xf numFmtId="177" fontId="8" fillId="0" borderId="11" xfId="1" applyNumberFormat="1" applyFont="1" applyBorder="1" applyAlignment="1">
      <alignment vertical="center"/>
    </xf>
    <xf numFmtId="38" fontId="8" fillId="0" borderId="10" xfId="1" applyFont="1" applyBorder="1" applyAlignment="1">
      <alignment vertical="center"/>
    </xf>
    <xf numFmtId="177" fontId="8" fillId="0" borderId="1" xfId="1" applyNumberFormat="1" applyFont="1" applyBorder="1" applyAlignment="1">
      <alignment vertical="center"/>
    </xf>
    <xf numFmtId="38" fontId="8" fillId="0" borderId="3" xfId="1" applyFont="1" applyBorder="1" applyAlignment="1">
      <alignment vertical="center"/>
    </xf>
    <xf numFmtId="176" fontId="8" fillId="0" borderId="3" xfId="1" applyNumberFormat="1" applyFont="1" applyBorder="1" applyAlignment="1">
      <alignment vertical="center"/>
    </xf>
    <xf numFmtId="38" fontId="8" fillId="0" borderId="5" xfId="1" applyFont="1" applyBorder="1" applyAlignment="1">
      <alignment vertical="center"/>
    </xf>
    <xf numFmtId="177" fontId="8" fillId="0" borderId="3" xfId="1" applyNumberFormat="1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178" fontId="8" fillId="0" borderId="7" xfId="1" applyNumberFormat="1" applyFont="1" applyBorder="1" applyAlignment="1">
      <alignment vertical="center"/>
    </xf>
    <xf numFmtId="178" fontId="8" fillId="0" borderId="1" xfId="1" applyNumberFormat="1" applyFont="1" applyBorder="1" applyAlignment="1">
      <alignment vertical="center"/>
    </xf>
    <xf numFmtId="178" fontId="8" fillId="0" borderId="7" xfId="1" applyNumberFormat="1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178" fontId="8" fillId="0" borderId="3" xfId="1" applyNumberFormat="1" applyFont="1" applyBorder="1" applyAlignment="1">
      <alignment vertical="center"/>
    </xf>
    <xf numFmtId="177" fontId="8" fillId="0" borderId="4" xfId="1" applyNumberFormat="1" applyFont="1" applyBorder="1" applyAlignment="1">
      <alignment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zoomScaleNormal="100" workbookViewId="0">
      <selection activeCell="N18" sqref="N18"/>
    </sheetView>
  </sheetViews>
  <sheetFormatPr defaultRowHeight="13.5"/>
  <cols>
    <col min="1" max="1" width="12.125" style="1" customWidth="1"/>
    <col min="2" max="10" width="9.125" style="1" customWidth="1"/>
    <col min="11" max="11" width="7.5" style="1" hidden="1" customWidth="1"/>
    <col min="12" max="16384" width="9" style="1"/>
  </cols>
  <sheetData>
    <row r="1" spans="1:11" ht="21.75" customHeight="1">
      <c r="A1" s="1" t="s">
        <v>29</v>
      </c>
      <c r="B1" s="7"/>
      <c r="C1" s="7"/>
      <c r="D1" s="7"/>
      <c r="E1" s="7"/>
      <c r="F1" s="7"/>
      <c r="G1" s="7"/>
      <c r="H1" s="7"/>
      <c r="I1" s="7"/>
      <c r="J1" s="28" t="s">
        <v>33</v>
      </c>
      <c r="K1" s="7"/>
    </row>
    <row r="2" spans="1:11" ht="20.25" customHeight="1"/>
    <row r="3" spans="1:11" ht="21.75" customHeight="1">
      <c r="A3" s="45" t="s">
        <v>3</v>
      </c>
      <c r="B3" s="43" t="s">
        <v>36</v>
      </c>
      <c r="C3" s="43"/>
      <c r="D3" s="43"/>
      <c r="E3" s="43"/>
      <c r="F3" s="43"/>
      <c r="G3" s="43"/>
      <c r="H3" s="43"/>
      <c r="I3" s="43"/>
      <c r="J3" s="44"/>
      <c r="K3" s="9"/>
    </row>
    <row r="4" spans="1:11" ht="19.5" customHeight="1">
      <c r="A4" s="46"/>
      <c r="B4" s="40" t="s">
        <v>35</v>
      </c>
      <c r="C4" s="33"/>
      <c r="D4" s="33"/>
      <c r="E4" s="51"/>
      <c r="F4" s="51"/>
      <c r="G4" s="33"/>
      <c r="H4" s="24"/>
      <c r="I4" s="56"/>
      <c r="J4" s="57"/>
      <c r="K4" s="38" t="s">
        <v>22</v>
      </c>
    </row>
    <row r="5" spans="1:11" ht="19.5" customHeight="1">
      <c r="A5" s="46"/>
      <c r="B5" s="41"/>
      <c r="C5" s="48" t="s">
        <v>26</v>
      </c>
      <c r="D5" s="34"/>
      <c r="E5" s="52" t="s">
        <v>24</v>
      </c>
      <c r="F5" s="53"/>
      <c r="G5" s="50" t="s">
        <v>27</v>
      </c>
      <c r="H5" s="34"/>
      <c r="I5" s="54" t="s">
        <v>24</v>
      </c>
      <c r="J5" s="55"/>
      <c r="K5" s="38"/>
    </row>
    <row r="6" spans="1:11" ht="26.25" customHeight="1">
      <c r="A6" s="47"/>
      <c r="B6" s="42"/>
      <c r="C6" s="49"/>
      <c r="D6" s="31" t="s">
        <v>28</v>
      </c>
      <c r="E6" s="31" t="s">
        <v>32</v>
      </c>
      <c r="F6" s="31" t="s">
        <v>30</v>
      </c>
      <c r="G6" s="49"/>
      <c r="H6" s="31" t="s">
        <v>28</v>
      </c>
      <c r="I6" s="32" t="s">
        <v>1</v>
      </c>
      <c r="J6" s="10" t="s">
        <v>2</v>
      </c>
      <c r="K6" s="39"/>
    </row>
    <row r="7" spans="1:11" ht="32.25" customHeight="1">
      <c r="A7" s="35" t="s">
        <v>4</v>
      </c>
      <c r="B7" s="14">
        <v>75705</v>
      </c>
      <c r="C7" s="11">
        <v>37502</v>
      </c>
      <c r="D7" s="25">
        <f>C7/B7*100</f>
        <v>49.537018690971536</v>
      </c>
      <c r="E7" s="27" t="s">
        <v>31</v>
      </c>
      <c r="F7" s="27" t="s">
        <v>31</v>
      </c>
      <c r="G7" s="11">
        <v>38203</v>
      </c>
      <c r="H7" s="25">
        <f>G7/B7*100</f>
        <v>50.462981309028464</v>
      </c>
      <c r="I7" s="12" t="s">
        <v>0</v>
      </c>
      <c r="J7" s="13" t="s">
        <v>0</v>
      </c>
      <c r="K7" s="14">
        <v>100</v>
      </c>
    </row>
    <row r="8" spans="1:11" ht="32.25" customHeight="1">
      <c r="A8" s="36" t="s">
        <v>5</v>
      </c>
      <c r="B8" s="18">
        <v>77608</v>
      </c>
      <c r="C8" s="15">
        <v>38570</v>
      </c>
      <c r="D8" s="26">
        <f t="shared" ref="D8:D26" si="0">C8/B8*100</f>
        <v>49.698484692299758</v>
      </c>
      <c r="E8" s="16">
        <f>C8-C7</f>
        <v>1068</v>
      </c>
      <c r="F8" s="19">
        <f>(C8/C7-1)*100</f>
        <v>2.8478481147672152</v>
      </c>
      <c r="G8" s="15">
        <v>39038</v>
      </c>
      <c r="H8" s="26">
        <f t="shared" ref="H8:H26" si="1">G8/B8*100</f>
        <v>50.301515307700242</v>
      </c>
      <c r="I8" s="16">
        <f>G8-G7</f>
        <v>835</v>
      </c>
      <c r="J8" s="17">
        <f>(G8/G7-1)*100</f>
        <v>2.1856922231238363</v>
      </c>
      <c r="K8" s="18" t="e">
        <f>#REF!/#REF!*100</f>
        <v>#REF!</v>
      </c>
    </row>
    <row r="9" spans="1:11" ht="32.25" customHeight="1">
      <c r="A9" s="36" t="s">
        <v>6</v>
      </c>
      <c r="B9" s="18">
        <v>83066</v>
      </c>
      <c r="C9" s="15">
        <v>41258</v>
      </c>
      <c r="D9" s="26">
        <f t="shared" si="0"/>
        <v>49.668937952953073</v>
      </c>
      <c r="E9" s="16">
        <f t="shared" ref="E9:E26" si="2">C9-C8</f>
        <v>2688</v>
      </c>
      <c r="F9" s="19">
        <f t="shared" ref="F9:F26" si="3">(C9/C8-1)*100</f>
        <v>6.9691470054446425</v>
      </c>
      <c r="G9" s="15">
        <v>41808</v>
      </c>
      <c r="H9" s="26">
        <f t="shared" si="1"/>
        <v>50.331062047046927</v>
      </c>
      <c r="I9" s="16">
        <f t="shared" ref="I9:I26" si="4">G9-G8</f>
        <v>2770</v>
      </c>
      <c r="J9" s="17">
        <f t="shared" ref="J9:J26" si="5">(G9/G8-1)*100</f>
        <v>7.0956503919258118</v>
      </c>
      <c r="K9" s="18" t="e">
        <f>#REF!/#REF!*100</f>
        <v>#REF!</v>
      </c>
    </row>
    <row r="10" spans="1:11" ht="32.25" customHeight="1">
      <c r="A10" s="36" t="s">
        <v>7</v>
      </c>
      <c r="B10" s="18">
        <v>84826</v>
      </c>
      <c r="C10" s="15">
        <v>41620</v>
      </c>
      <c r="D10" s="26">
        <f t="shared" si="0"/>
        <v>49.065145120599816</v>
      </c>
      <c r="E10" s="16">
        <f t="shared" si="2"/>
        <v>362</v>
      </c>
      <c r="F10" s="19">
        <f t="shared" si="3"/>
        <v>0.87740559406661589</v>
      </c>
      <c r="G10" s="15">
        <v>43206</v>
      </c>
      <c r="H10" s="26">
        <f t="shared" si="1"/>
        <v>50.934854879400184</v>
      </c>
      <c r="I10" s="16">
        <f t="shared" si="4"/>
        <v>1398</v>
      </c>
      <c r="J10" s="17">
        <f t="shared" si="5"/>
        <v>3.3438576349024141</v>
      </c>
      <c r="K10" s="18" t="e">
        <f>#REF!/#REF!*100</f>
        <v>#REF!</v>
      </c>
    </row>
    <row r="11" spans="1:11" ht="32.25" customHeight="1">
      <c r="A11" s="36" t="s">
        <v>8</v>
      </c>
      <c r="B11" s="18">
        <v>83526</v>
      </c>
      <c r="C11" s="15">
        <v>40970</v>
      </c>
      <c r="D11" s="26">
        <f t="shared" si="0"/>
        <v>49.05059502430381</v>
      </c>
      <c r="E11" s="16">
        <f t="shared" si="2"/>
        <v>-650</v>
      </c>
      <c r="F11" s="19">
        <f t="shared" si="3"/>
        <v>-1.5617491590581456</v>
      </c>
      <c r="G11" s="15">
        <v>42556</v>
      </c>
      <c r="H11" s="26">
        <f t="shared" si="1"/>
        <v>50.94940497569619</v>
      </c>
      <c r="I11" s="16">
        <f t="shared" si="4"/>
        <v>-650</v>
      </c>
      <c r="J11" s="17">
        <f t="shared" si="5"/>
        <v>-1.504420682312646</v>
      </c>
      <c r="K11" s="18" t="e">
        <f>#REF!/#REF!*100</f>
        <v>#REF!</v>
      </c>
    </row>
    <row r="12" spans="1:11" ht="32.25" customHeight="1">
      <c r="A12" s="36" t="s">
        <v>9</v>
      </c>
      <c r="B12" s="18">
        <v>104649</v>
      </c>
      <c r="C12" s="15">
        <v>49955</v>
      </c>
      <c r="D12" s="26">
        <f t="shared" si="0"/>
        <v>47.735764316906995</v>
      </c>
      <c r="E12" s="16">
        <f t="shared" si="2"/>
        <v>8985</v>
      </c>
      <c r="F12" s="19">
        <f t="shared" si="3"/>
        <v>21.930680986087392</v>
      </c>
      <c r="G12" s="15">
        <v>54694</v>
      </c>
      <c r="H12" s="26">
        <f t="shared" si="1"/>
        <v>52.264235683093005</v>
      </c>
      <c r="I12" s="16">
        <f t="shared" si="4"/>
        <v>12138</v>
      </c>
      <c r="J12" s="17">
        <f t="shared" si="5"/>
        <v>28.522417520443643</v>
      </c>
      <c r="K12" s="18" t="e">
        <f>#REF!/#REF!*100</f>
        <v>#REF!</v>
      </c>
    </row>
    <row r="13" spans="1:11" ht="32.25" customHeight="1">
      <c r="A13" s="36" t="s">
        <v>10</v>
      </c>
      <c r="B13" s="18">
        <v>103031</v>
      </c>
      <c r="C13" s="15">
        <v>49807</v>
      </c>
      <c r="D13" s="26">
        <f t="shared" si="0"/>
        <v>48.341761217497648</v>
      </c>
      <c r="E13" s="16">
        <f t="shared" si="2"/>
        <v>-148</v>
      </c>
      <c r="F13" s="19">
        <f t="shared" si="3"/>
        <v>-0.2962666399759839</v>
      </c>
      <c r="G13" s="15">
        <v>53224</v>
      </c>
      <c r="H13" s="26">
        <f t="shared" si="1"/>
        <v>51.658238782502352</v>
      </c>
      <c r="I13" s="16">
        <f t="shared" si="4"/>
        <v>-1470</v>
      </c>
      <c r="J13" s="17">
        <f t="shared" si="5"/>
        <v>-2.6876805499689183</v>
      </c>
      <c r="K13" s="18" t="e">
        <f>#REF!/#REF!*100</f>
        <v>#REF!</v>
      </c>
    </row>
    <row r="14" spans="1:11" ht="32.25" customHeight="1">
      <c r="A14" s="36" t="s">
        <v>11</v>
      </c>
      <c r="B14" s="18">
        <v>98958</v>
      </c>
      <c r="C14" s="15">
        <v>47554</v>
      </c>
      <c r="D14" s="26">
        <f t="shared" si="0"/>
        <v>48.054730289617822</v>
      </c>
      <c r="E14" s="16">
        <f t="shared" si="2"/>
        <v>-2253</v>
      </c>
      <c r="F14" s="19">
        <f t="shared" si="3"/>
        <v>-4.523460557752923</v>
      </c>
      <c r="G14" s="15">
        <v>51404</v>
      </c>
      <c r="H14" s="26">
        <f t="shared" si="1"/>
        <v>51.945269710382178</v>
      </c>
      <c r="I14" s="16">
        <f t="shared" si="4"/>
        <v>-1820</v>
      </c>
      <c r="J14" s="17">
        <f t="shared" si="5"/>
        <v>-3.4195099954907549</v>
      </c>
      <c r="K14" s="18" t="e">
        <f>#REF!/#REF!*100</f>
        <v>#REF!</v>
      </c>
    </row>
    <row r="15" spans="1:11" ht="32.25" customHeight="1">
      <c r="A15" s="36" t="s">
        <v>12</v>
      </c>
      <c r="B15" s="18">
        <v>94732</v>
      </c>
      <c r="C15" s="15">
        <v>45376</v>
      </c>
      <c r="D15" s="26">
        <f t="shared" si="0"/>
        <v>47.899337077228395</v>
      </c>
      <c r="E15" s="16">
        <f t="shared" si="2"/>
        <v>-2178</v>
      </c>
      <c r="F15" s="19">
        <f t="shared" si="3"/>
        <v>-4.5800563569836417</v>
      </c>
      <c r="G15" s="15">
        <v>49356</v>
      </c>
      <c r="H15" s="26">
        <f t="shared" si="1"/>
        <v>52.100662922771612</v>
      </c>
      <c r="I15" s="16">
        <f t="shared" si="4"/>
        <v>-2048</v>
      </c>
      <c r="J15" s="17">
        <f t="shared" si="5"/>
        <v>-3.9841257489689474</v>
      </c>
      <c r="K15" s="18" t="e">
        <f>#REF!/#REF!*100</f>
        <v>#REF!</v>
      </c>
    </row>
    <row r="16" spans="1:11" ht="32.25" customHeight="1">
      <c r="A16" s="36" t="s">
        <v>13</v>
      </c>
      <c r="B16" s="18">
        <v>90298</v>
      </c>
      <c r="C16" s="15">
        <v>43119</v>
      </c>
      <c r="D16" s="26">
        <f t="shared" si="0"/>
        <v>47.751888192429512</v>
      </c>
      <c r="E16" s="16">
        <f t="shared" si="2"/>
        <v>-2257</v>
      </c>
      <c r="F16" s="19">
        <f t="shared" si="3"/>
        <v>-4.9739950634696717</v>
      </c>
      <c r="G16" s="15">
        <v>47179</v>
      </c>
      <c r="H16" s="26">
        <f t="shared" si="1"/>
        <v>52.248111807570488</v>
      </c>
      <c r="I16" s="16">
        <f t="shared" si="4"/>
        <v>-2177</v>
      </c>
      <c r="J16" s="17">
        <f t="shared" si="5"/>
        <v>-4.4108112488856488</v>
      </c>
      <c r="K16" s="18" t="e">
        <f>#REF!/#REF!*100</f>
        <v>#REF!</v>
      </c>
    </row>
    <row r="17" spans="1:11" ht="32.25" customHeight="1">
      <c r="A17" s="36" t="s">
        <v>14</v>
      </c>
      <c r="B17" s="18">
        <v>89029</v>
      </c>
      <c r="C17" s="15">
        <v>42659</v>
      </c>
      <c r="D17" s="26">
        <f t="shared" si="0"/>
        <v>47.915847645149334</v>
      </c>
      <c r="E17" s="16">
        <f t="shared" si="2"/>
        <v>-460</v>
      </c>
      <c r="F17" s="19">
        <f t="shared" si="3"/>
        <v>-1.0668150931144038</v>
      </c>
      <c r="G17" s="15">
        <v>46370</v>
      </c>
      <c r="H17" s="26">
        <f t="shared" si="1"/>
        <v>52.084152354850666</v>
      </c>
      <c r="I17" s="16">
        <f t="shared" si="4"/>
        <v>-809</v>
      </c>
      <c r="J17" s="17">
        <f t="shared" si="5"/>
        <v>-1.7147459674855314</v>
      </c>
      <c r="K17" s="18" t="e">
        <f>#REF!/#REF!*100</f>
        <v>#REF!</v>
      </c>
    </row>
    <row r="18" spans="1:11" ht="32.25" customHeight="1">
      <c r="A18" s="36" t="s">
        <v>15</v>
      </c>
      <c r="B18" s="18">
        <v>89981</v>
      </c>
      <c r="C18" s="15">
        <v>43761</v>
      </c>
      <c r="D18" s="26">
        <f t="shared" si="0"/>
        <v>48.633600426756765</v>
      </c>
      <c r="E18" s="16">
        <f t="shared" si="2"/>
        <v>1102</v>
      </c>
      <c r="F18" s="19">
        <f t="shared" si="3"/>
        <v>2.58327668252889</v>
      </c>
      <c r="G18" s="15">
        <v>46220</v>
      </c>
      <c r="H18" s="26">
        <f t="shared" si="1"/>
        <v>51.366399573243235</v>
      </c>
      <c r="I18" s="16">
        <f t="shared" si="4"/>
        <v>-150</v>
      </c>
      <c r="J18" s="17">
        <f t="shared" si="5"/>
        <v>-0.32348501186111323</v>
      </c>
      <c r="K18" s="18" t="e">
        <f>#REF!/#REF!*100</f>
        <v>#REF!</v>
      </c>
    </row>
    <row r="19" spans="1:11" ht="32.25" customHeight="1">
      <c r="A19" s="36" t="s">
        <v>16</v>
      </c>
      <c r="B19" s="18">
        <v>91285</v>
      </c>
      <c r="C19" s="15">
        <v>44376</v>
      </c>
      <c r="D19" s="26">
        <f t="shared" si="0"/>
        <v>48.612586952949556</v>
      </c>
      <c r="E19" s="16">
        <f t="shared" si="2"/>
        <v>615</v>
      </c>
      <c r="F19" s="19">
        <f t="shared" si="3"/>
        <v>1.4053609378213539</v>
      </c>
      <c r="G19" s="15">
        <v>46909</v>
      </c>
      <c r="H19" s="26">
        <f t="shared" si="1"/>
        <v>51.387413047050444</v>
      </c>
      <c r="I19" s="16">
        <f t="shared" si="4"/>
        <v>689</v>
      </c>
      <c r="J19" s="17">
        <f t="shared" si="5"/>
        <v>1.4906966681090372</v>
      </c>
      <c r="K19" s="18" t="e">
        <f>#REF!/#REF!*100</f>
        <v>#REF!</v>
      </c>
    </row>
    <row r="20" spans="1:11" ht="32.25" customHeight="1">
      <c r="A20" s="36" t="s">
        <v>17</v>
      </c>
      <c r="B20" s="18">
        <v>93895</v>
      </c>
      <c r="C20" s="15">
        <v>45802</v>
      </c>
      <c r="D20" s="26">
        <f t="shared" si="0"/>
        <v>48.7800202353693</v>
      </c>
      <c r="E20" s="16">
        <f t="shared" si="2"/>
        <v>1426</v>
      </c>
      <c r="F20" s="19">
        <f t="shared" si="3"/>
        <v>3.2134487110149657</v>
      </c>
      <c r="G20" s="15">
        <v>48093</v>
      </c>
      <c r="H20" s="26">
        <f t="shared" si="1"/>
        <v>51.219979764630708</v>
      </c>
      <c r="I20" s="16">
        <f t="shared" si="4"/>
        <v>1184</v>
      </c>
      <c r="J20" s="17">
        <f t="shared" si="5"/>
        <v>2.5240358992943746</v>
      </c>
      <c r="K20" s="18" t="e">
        <f>#REF!/#REF!*100</f>
        <v>#REF!</v>
      </c>
    </row>
    <row r="21" spans="1:11" ht="32.25" customHeight="1">
      <c r="A21" s="36" t="s">
        <v>18</v>
      </c>
      <c r="B21" s="18">
        <v>95625</v>
      </c>
      <c r="C21" s="15">
        <v>46801</v>
      </c>
      <c r="D21" s="26">
        <f t="shared" si="0"/>
        <v>48.94222222222222</v>
      </c>
      <c r="E21" s="16">
        <f t="shared" si="2"/>
        <v>999</v>
      </c>
      <c r="F21" s="19">
        <f t="shared" si="3"/>
        <v>2.1811274616828857</v>
      </c>
      <c r="G21" s="15">
        <v>48824</v>
      </c>
      <c r="H21" s="26">
        <f t="shared" si="1"/>
        <v>51.05777777777778</v>
      </c>
      <c r="I21" s="16">
        <f t="shared" si="4"/>
        <v>731</v>
      </c>
      <c r="J21" s="17">
        <f t="shared" si="5"/>
        <v>1.519971721456348</v>
      </c>
      <c r="K21" s="18" t="e">
        <f>#REF!/#REF!*100</f>
        <v>#REF!</v>
      </c>
    </row>
    <row r="22" spans="1:11" ht="32.25" customHeight="1">
      <c r="A22" s="36" t="s">
        <v>19</v>
      </c>
      <c r="B22" s="18">
        <v>97813</v>
      </c>
      <c r="C22" s="15">
        <v>47832</v>
      </c>
      <c r="D22" s="26">
        <f t="shared" si="0"/>
        <v>48.901475264024207</v>
      </c>
      <c r="E22" s="16">
        <f t="shared" si="2"/>
        <v>1031</v>
      </c>
      <c r="F22" s="19">
        <f t="shared" si="3"/>
        <v>2.2029443815303029</v>
      </c>
      <c r="G22" s="15">
        <v>49981</v>
      </c>
      <c r="H22" s="26">
        <f t="shared" si="1"/>
        <v>51.098524735975793</v>
      </c>
      <c r="I22" s="16">
        <f t="shared" si="4"/>
        <v>1157</v>
      </c>
      <c r="J22" s="17">
        <f t="shared" si="5"/>
        <v>2.3697361953137763</v>
      </c>
      <c r="K22" s="18" t="e">
        <f>#REF!/#REF!*100</f>
        <v>#REF!</v>
      </c>
    </row>
    <row r="23" spans="1:11" ht="32.25" customHeight="1">
      <c r="A23" s="36" t="s">
        <v>20</v>
      </c>
      <c r="B23" s="18">
        <v>100016</v>
      </c>
      <c r="C23" s="15">
        <v>48948</v>
      </c>
      <c r="D23" s="26">
        <f t="shared" si="0"/>
        <v>48.940169572868342</v>
      </c>
      <c r="E23" s="16">
        <f t="shared" si="2"/>
        <v>1116</v>
      </c>
      <c r="F23" s="19">
        <f t="shared" si="3"/>
        <v>2.3331660812844879</v>
      </c>
      <c r="G23" s="15">
        <v>51068</v>
      </c>
      <c r="H23" s="26">
        <f t="shared" si="1"/>
        <v>51.059830427131658</v>
      </c>
      <c r="I23" s="16">
        <f t="shared" si="4"/>
        <v>1087</v>
      </c>
      <c r="J23" s="17">
        <f t="shared" si="5"/>
        <v>2.1748264340449408</v>
      </c>
      <c r="K23" s="18" t="e">
        <f>#REF!/#REF!*100</f>
        <v>#REF!</v>
      </c>
    </row>
    <row r="24" spans="1:11" ht="32.25" customHeight="1">
      <c r="A24" s="36" t="s">
        <v>21</v>
      </c>
      <c r="B24" s="18">
        <v>100462</v>
      </c>
      <c r="C24" s="15">
        <v>49041</v>
      </c>
      <c r="D24" s="26">
        <f t="shared" si="0"/>
        <v>48.815472516971589</v>
      </c>
      <c r="E24" s="16">
        <f t="shared" si="2"/>
        <v>93</v>
      </c>
      <c r="F24" s="19">
        <f t="shared" si="3"/>
        <v>0.18999754841872996</v>
      </c>
      <c r="G24" s="15">
        <v>51421</v>
      </c>
      <c r="H24" s="26">
        <f t="shared" si="1"/>
        <v>51.184527483028411</v>
      </c>
      <c r="I24" s="16">
        <f t="shared" si="4"/>
        <v>353</v>
      </c>
      <c r="J24" s="17">
        <f t="shared" si="5"/>
        <v>0.69123521579070868</v>
      </c>
      <c r="K24" s="18" t="e">
        <f>#REF!/#REF!*100</f>
        <v>#REF!</v>
      </c>
    </row>
    <row r="25" spans="1:11" ht="32.25" customHeight="1" thickBot="1">
      <c r="A25" s="36" t="s">
        <v>23</v>
      </c>
      <c r="B25" s="18">
        <v>100552</v>
      </c>
      <c r="C25" s="15">
        <v>49090</v>
      </c>
      <c r="D25" s="26">
        <f t="shared" si="0"/>
        <v>48.820510780491688</v>
      </c>
      <c r="E25" s="16">
        <f t="shared" si="2"/>
        <v>49</v>
      </c>
      <c r="F25" s="19">
        <f t="shared" si="3"/>
        <v>9.9916396484567294E-2</v>
      </c>
      <c r="G25" s="15">
        <v>51462</v>
      </c>
      <c r="H25" s="26">
        <f t="shared" si="1"/>
        <v>51.179489219508312</v>
      </c>
      <c r="I25" s="16">
        <f t="shared" si="4"/>
        <v>41</v>
      </c>
      <c r="J25" s="17">
        <f t="shared" si="5"/>
        <v>7.9733960833117123E-2</v>
      </c>
      <c r="K25" s="18"/>
    </row>
    <row r="26" spans="1:11" ht="32.25" customHeight="1" thickBot="1">
      <c r="A26" s="37" t="s">
        <v>25</v>
      </c>
      <c r="B26" s="22">
        <v>99368</v>
      </c>
      <c r="C26" s="20">
        <v>48454</v>
      </c>
      <c r="D26" s="29">
        <f t="shared" si="0"/>
        <v>48.762176958376941</v>
      </c>
      <c r="E26" s="21">
        <f t="shared" si="2"/>
        <v>-636</v>
      </c>
      <c r="F26" s="23">
        <f t="shared" si="3"/>
        <v>-1.2955795477693988</v>
      </c>
      <c r="G26" s="20">
        <v>50914</v>
      </c>
      <c r="H26" s="29">
        <f t="shared" si="1"/>
        <v>51.237823041623052</v>
      </c>
      <c r="I26" s="21">
        <f t="shared" si="4"/>
        <v>-548</v>
      </c>
      <c r="J26" s="30">
        <f t="shared" si="5"/>
        <v>-1.0648633943492247</v>
      </c>
      <c r="K26" s="22" t="e">
        <f>#REF!/#REF!*100</f>
        <v>#REF!</v>
      </c>
    </row>
    <row r="27" spans="1:11" ht="13.5" customHeight="1">
      <c r="A27" s="2"/>
      <c r="B27" s="3"/>
      <c r="C27" s="3"/>
      <c r="D27" s="3"/>
      <c r="E27" s="3"/>
      <c r="F27" s="3"/>
      <c r="G27" s="3"/>
      <c r="H27" s="3"/>
      <c r="I27" s="4"/>
      <c r="J27" s="5"/>
      <c r="K27" s="3"/>
    </row>
    <row r="28" spans="1:11" s="8" customFormat="1" ht="17.100000000000001" customHeight="1">
      <c r="A28" s="8" t="s">
        <v>34</v>
      </c>
    </row>
    <row r="29" spans="1:11" s="8" customFormat="1" ht="17.100000000000001" customHeight="1"/>
    <row r="30" spans="1:11" s="8" customFormat="1" ht="17.100000000000001" customHeight="1"/>
    <row r="31" spans="1:11" s="8" customFormat="1" ht="17.100000000000001" customHeight="1"/>
    <row r="32" spans="1:11" s="8" customFormat="1" ht="17.100000000000001" customHeight="1"/>
    <row r="33" spans="1:1">
      <c r="A33" s="6"/>
    </row>
  </sheetData>
  <mergeCells count="10">
    <mergeCell ref="K4:K6"/>
    <mergeCell ref="B4:B6"/>
    <mergeCell ref="B3:J3"/>
    <mergeCell ref="A3:A6"/>
    <mergeCell ref="C5:C6"/>
    <mergeCell ref="G5:G6"/>
    <mergeCell ref="E4:F4"/>
    <mergeCell ref="E5:F5"/>
    <mergeCell ref="I5:J5"/>
    <mergeCell ref="I4:J4"/>
  </mergeCells>
  <phoneticPr fontId="2"/>
  <pageMargins left="0.59055118110236227" right="0.39370078740157483" top="0.78740157480314965" bottom="0.59055118110236227" header="0.51181102362204722" footer="0.5118110236220472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男女別</vt:lpstr>
      <vt:lpstr>男女別!Print_Area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N0090304</dc:creator>
  <cp:lastModifiedBy>DensanUser</cp:lastModifiedBy>
  <cp:lastPrinted>2017-03-09T07:28:52Z</cp:lastPrinted>
  <dcterms:created xsi:type="dcterms:W3CDTF">2010-03-08T04:40:24Z</dcterms:created>
  <dcterms:modified xsi:type="dcterms:W3CDTF">2017-03-09T08:33:57Z</dcterms:modified>
</cp:coreProperties>
</file>