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75" windowWidth="11715" windowHeight="8670"/>
  </bookViews>
  <sheets>
    <sheet name="人口・世帯推移" sheetId="4" r:id="rId1"/>
  </sheets>
  <definedNames>
    <definedName name="_xlnm.Print_Area" localSheetId="0">人口・世帯推移!$A$1:$M$33</definedName>
  </definedNames>
  <calcPr calcId="145621"/>
</workbook>
</file>

<file path=xl/calcChain.xml><?xml version="1.0" encoding="utf-8"?>
<calcChain xmlns="http://schemas.openxmlformats.org/spreadsheetml/2006/main">
  <c r="M8" i="4" l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7" i="4"/>
  <c r="M6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7" i="4"/>
</calcChain>
</file>

<file path=xl/sharedStrings.xml><?xml version="1.0" encoding="utf-8"?>
<sst xmlns="http://schemas.openxmlformats.org/spreadsheetml/2006/main" count="48" uniqueCount="41">
  <si>
    <t>長野県</t>
    <rPh sb="0" eb="3">
      <t>ナガノケン</t>
    </rPh>
    <phoneticPr fontId="2"/>
  </si>
  <si>
    <t>－</t>
    <phoneticPr fontId="2"/>
  </si>
  <si>
    <t>年　次</t>
    <rPh sb="0" eb="1">
      <t>トシ</t>
    </rPh>
    <rPh sb="2" eb="3">
      <t>ツギ</t>
    </rPh>
    <phoneticPr fontId="2"/>
  </si>
  <si>
    <t>全　国</t>
    <rPh sb="0" eb="1">
      <t>ゼン</t>
    </rPh>
    <rPh sb="2" eb="3">
      <t>コク</t>
    </rPh>
    <phoneticPr fontId="2"/>
  </si>
  <si>
    <t>大正 ９ 年</t>
    <rPh sb="0" eb="2">
      <t>タイショウ</t>
    </rPh>
    <rPh sb="5" eb="6">
      <t>ネン</t>
    </rPh>
    <phoneticPr fontId="2"/>
  </si>
  <si>
    <t>大正 14 年</t>
    <rPh sb="0" eb="2">
      <t>タイショウ</t>
    </rPh>
    <rPh sb="6" eb="7">
      <t>ネン</t>
    </rPh>
    <phoneticPr fontId="2"/>
  </si>
  <si>
    <t>昭和 ５ 年</t>
    <rPh sb="0" eb="2">
      <t>ショウワ</t>
    </rPh>
    <rPh sb="5" eb="6">
      <t>ネン</t>
    </rPh>
    <phoneticPr fontId="2"/>
  </si>
  <si>
    <t>昭和 10 年</t>
    <rPh sb="0" eb="2">
      <t>ショウワ</t>
    </rPh>
    <rPh sb="6" eb="7">
      <t>ネン</t>
    </rPh>
    <phoneticPr fontId="2"/>
  </si>
  <si>
    <t>昭和 15 年</t>
    <rPh sb="0" eb="2">
      <t>ショウワ</t>
    </rPh>
    <rPh sb="6" eb="7">
      <t>ネン</t>
    </rPh>
    <phoneticPr fontId="2"/>
  </si>
  <si>
    <t>昭和 22 年</t>
    <rPh sb="0" eb="2">
      <t>ショウワ</t>
    </rPh>
    <rPh sb="6" eb="7">
      <t>ネン</t>
    </rPh>
    <phoneticPr fontId="2"/>
  </si>
  <si>
    <t>昭和 25 年</t>
    <rPh sb="0" eb="2">
      <t>ショウワ</t>
    </rPh>
    <rPh sb="6" eb="7">
      <t>ネン</t>
    </rPh>
    <phoneticPr fontId="2"/>
  </si>
  <si>
    <t>昭和 30 年</t>
    <rPh sb="0" eb="2">
      <t>ショウワ</t>
    </rPh>
    <rPh sb="6" eb="7">
      <t>ネン</t>
    </rPh>
    <phoneticPr fontId="2"/>
  </si>
  <si>
    <t>昭和 35 年</t>
    <rPh sb="0" eb="2">
      <t>ショウワ</t>
    </rPh>
    <rPh sb="6" eb="7">
      <t>ネン</t>
    </rPh>
    <phoneticPr fontId="2"/>
  </si>
  <si>
    <t>昭和 40 年</t>
    <rPh sb="0" eb="2">
      <t>ショウワ</t>
    </rPh>
    <rPh sb="6" eb="7">
      <t>ネン</t>
    </rPh>
    <phoneticPr fontId="2"/>
  </si>
  <si>
    <t>昭和 45 年</t>
    <rPh sb="0" eb="2">
      <t>ショウワ</t>
    </rPh>
    <rPh sb="6" eb="7">
      <t>ネン</t>
    </rPh>
    <phoneticPr fontId="2"/>
  </si>
  <si>
    <t>昭和 50 年</t>
    <rPh sb="0" eb="2">
      <t>ショウワ</t>
    </rPh>
    <rPh sb="6" eb="7">
      <t>ネン</t>
    </rPh>
    <phoneticPr fontId="2"/>
  </si>
  <si>
    <t>昭和 55 年</t>
    <rPh sb="0" eb="2">
      <t>ショウワ</t>
    </rPh>
    <rPh sb="6" eb="7">
      <t>ネン</t>
    </rPh>
    <phoneticPr fontId="2"/>
  </si>
  <si>
    <t>昭和 60 年</t>
    <rPh sb="0" eb="2">
      <t>ショウワ</t>
    </rPh>
    <rPh sb="6" eb="7">
      <t>ネン</t>
    </rPh>
    <phoneticPr fontId="2"/>
  </si>
  <si>
    <t>平成 ２ 年</t>
    <rPh sb="0" eb="2">
      <t>ヘイセイ</t>
    </rPh>
    <rPh sb="5" eb="6">
      <t>ネン</t>
    </rPh>
    <phoneticPr fontId="2"/>
  </si>
  <si>
    <t>平成 ７ 年</t>
    <rPh sb="0" eb="2">
      <t>ヘイセイ</t>
    </rPh>
    <rPh sb="5" eb="6">
      <t>ネン</t>
    </rPh>
    <phoneticPr fontId="2"/>
  </si>
  <si>
    <t>平成 12 年</t>
    <rPh sb="0" eb="2">
      <t>ヘイセイ</t>
    </rPh>
    <rPh sb="6" eb="7">
      <t>ネン</t>
    </rPh>
    <phoneticPr fontId="2"/>
  </si>
  <si>
    <t>平成 17 年</t>
    <rPh sb="0" eb="2">
      <t>ヘイセイ</t>
    </rPh>
    <rPh sb="6" eb="7">
      <t>ネン</t>
    </rPh>
    <phoneticPr fontId="2"/>
  </si>
  <si>
    <t>平成 22 年</t>
    <rPh sb="0" eb="2">
      <t>ヘイセイ</t>
    </rPh>
    <rPh sb="6" eb="7">
      <t>ネン</t>
    </rPh>
    <phoneticPr fontId="2"/>
  </si>
  <si>
    <t>　　 　2　平成12年までの長野県の人口及び世帯数には、旧山口村の数値（H12：人口2,040人、世帯数622世帯）</t>
    <rPh sb="6" eb="8">
      <t>ヘイセイ</t>
    </rPh>
    <rPh sb="10" eb="11">
      <t>ネン</t>
    </rPh>
    <rPh sb="14" eb="17">
      <t>ナガノケン</t>
    </rPh>
    <rPh sb="18" eb="20">
      <t>ジンコウ</t>
    </rPh>
    <rPh sb="20" eb="21">
      <t>オヨ</t>
    </rPh>
    <rPh sb="22" eb="25">
      <t>セタイスウ</t>
    </rPh>
    <rPh sb="28" eb="29">
      <t>キュウ</t>
    </rPh>
    <rPh sb="29" eb="31">
      <t>ヤマグチ</t>
    </rPh>
    <rPh sb="31" eb="32">
      <t>ムラ</t>
    </rPh>
    <rPh sb="33" eb="35">
      <t>スウチ</t>
    </rPh>
    <rPh sb="40" eb="42">
      <t>ジンコウ</t>
    </rPh>
    <rPh sb="47" eb="48">
      <t>ニン</t>
    </rPh>
    <rPh sb="49" eb="52">
      <t>セタイスウ</t>
    </rPh>
    <rPh sb="55" eb="57">
      <t>セタイ</t>
    </rPh>
    <phoneticPr fontId="2"/>
  </si>
  <si>
    <t>　(注）1  昭和22年の全国の人口、世帯数並びに昭和25年の全国の世帯数には、沖縄県が含まれていません。</t>
    <rPh sb="2" eb="3">
      <t>チュウ</t>
    </rPh>
    <rPh sb="7" eb="9">
      <t>ショウワ</t>
    </rPh>
    <rPh sb="11" eb="12">
      <t>ネン</t>
    </rPh>
    <rPh sb="13" eb="15">
      <t>ゼンコク</t>
    </rPh>
    <rPh sb="16" eb="18">
      <t>ジンコウ</t>
    </rPh>
    <rPh sb="19" eb="22">
      <t>セタイスウ</t>
    </rPh>
    <rPh sb="22" eb="23">
      <t>ナラ</t>
    </rPh>
    <rPh sb="25" eb="27">
      <t>ショウワ</t>
    </rPh>
    <rPh sb="29" eb="30">
      <t>ネン</t>
    </rPh>
    <rPh sb="31" eb="33">
      <t>ゼンコク</t>
    </rPh>
    <rPh sb="34" eb="37">
      <t>セタイスウ</t>
    </rPh>
    <rPh sb="40" eb="43">
      <t>オキナワケン</t>
    </rPh>
    <rPh sb="44" eb="45">
      <t>フク</t>
    </rPh>
    <phoneticPr fontId="2"/>
  </si>
  <si>
    <t>　　　  を含みます。（昭和35年において、旧山口村と岐阜県中津川市の境界紛争地域の16世帯・73人は、全国には含ま</t>
    <rPh sb="6" eb="7">
      <t>フク</t>
    </rPh>
    <rPh sb="12" eb="14">
      <t>ショウワ</t>
    </rPh>
    <rPh sb="16" eb="17">
      <t>ネン</t>
    </rPh>
    <rPh sb="22" eb="23">
      <t>キュウ</t>
    </rPh>
    <rPh sb="23" eb="26">
      <t>ヤマグチムラ</t>
    </rPh>
    <rPh sb="27" eb="30">
      <t>ギフケン</t>
    </rPh>
    <rPh sb="30" eb="34">
      <t>ナカツガワシ</t>
    </rPh>
    <rPh sb="35" eb="37">
      <t>キョウカイ</t>
    </rPh>
    <rPh sb="37" eb="39">
      <t>フンソウ</t>
    </rPh>
    <rPh sb="39" eb="41">
      <t>チイキ</t>
    </rPh>
    <rPh sb="44" eb="46">
      <t>セタイ</t>
    </rPh>
    <rPh sb="49" eb="50">
      <t>ニン</t>
    </rPh>
    <rPh sb="52" eb="54">
      <t>ゼンコク</t>
    </rPh>
    <rPh sb="56" eb="57">
      <t>フク</t>
    </rPh>
    <phoneticPr fontId="2"/>
  </si>
  <si>
    <t>　　</t>
    <phoneticPr fontId="2"/>
  </si>
  <si>
    <t>　　　  れていますが、長野県には含まれていません。）</t>
    <phoneticPr fontId="2"/>
  </si>
  <si>
    <t>世帯数（世帯）</t>
    <rPh sb="0" eb="3">
      <t>セタイスウ</t>
    </rPh>
    <rPh sb="4" eb="6">
      <t>セタイ</t>
    </rPh>
    <phoneticPr fontId="2"/>
  </si>
  <si>
    <t xml:space="preserve">
１世帯
当たり
人員</t>
    <rPh sb="2" eb="4">
      <t>セタイ</t>
    </rPh>
    <rPh sb="5" eb="6">
      <t>ア</t>
    </rPh>
    <rPh sb="9" eb="11">
      <t>ジンイン</t>
    </rPh>
    <phoneticPr fontId="2"/>
  </si>
  <si>
    <t>対前回総人口</t>
    <rPh sb="0" eb="1">
      <t>タイ</t>
    </rPh>
    <rPh sb="1" eb="3">
      <t>ゼンカイ</t>
    </rPh>
    <rPh sb="3" eb="6">
      <t>ソウジンコウ</t>
    </rPh>
    <phoneticPr fontId="2"/>
  </si>
  <si>
    <t>対前回世帯数</t>
    <rPh sb="0" eb="1">
      <t>タイ</t>
    </rPh>
    <rPh sb="1" eb="3">
      <t>ゼンカイ</t>
    </rPh>
    <rPh sb="3" eb="6">
      <t>セタイスウ</t>
    </rPh>
    <phoneticPr fontId="2"/>
  </si>
  <si>
    <t>平成 27 年</t>
    <rPh sb="0" eb="2">
      <t>ヘイセイ</t>
    </rPh>
    <rPh sb="6" eb="7">
      <t>ネン</t>
    </rPh>
    <phoneticPr fontId="2"/>
  </si>
  <si>
    <t>佐久市</t>
    <rPh sb="0" eb="3">
      <t>サクシ</t>
    </rPh>
    <phoneticPr fontId="2"/>
  </si>
  <si>
    <t>増減数
(人)</t>
    <rPh sb="0" eb="2">
      <t>ゾウゲン</t>
    </rPh>
    <rPh sb="2" eb="3">
      <t>スウ</t>
    </rPh>
    <rPh sb="3" eb="4">
      <t>ゾウスウ</t>
    </rPh>
    <rPh sb="5" eb="6">
      <t>ニン</t>
    </rPh>
    <phoneticPr fontId="2"/>
  </si>
  <si>
    <t>増減率
(％)</t>
    <rPh sb="0" eb="2">
      <t>ゾウゲン</t>
    </rPh>
    <rPh sb="2" eb="3">
      <t>リツ</t>
    </rPh>
    <phoneticPr fontId="2"/>
  </si>
  <si>
    <t>　　　 3　平成17年までの佐久市の数値は、旧市町村の足し上げにより算出しています。</t>
    <rPh sb="6" eb="8">
      <t>ヘイセイ</t>
    </rPh>
    <rPh sb="10" eb="11">
      <t>ネン</t>
    </rPh>
    <rPh sb="14" eb="17">
      <t>サクシ</t>
    </rPh>
    <rPh sb="18" eb="20">
      <t>スウチ</t>
    </rPh>
    <rPh sb="22" eb="26">
      <t>キュウシチョウソン</t>
    </rPh>
    <rPh sb="27" eb="28">
      <t>タ</t>
    </rPh>
    <rPh sb="29" eb="30">
      <t>ア</t>
    </rPh>
    <rPh sb="34" eb="36">
      <t>サンシュツ</t>
    </rPh>
    <phoneticPr fontId="2"/>
  </si>
  <si>
    <t>国勢調査による人口・世帯の推移</t>
    <phoneticPr fontId="2"/>
  </si>
  <si>
    <t>（別表１）</t>
    <phoneticPr fontId="2"/>
  </si>
  <si>
    <t>人口（人）</t>
    <rPh sb="0" eb="2">
      <t>ジンコウ</t>
    </rPh>
    <rPh sb="3" eb="4">
      <t>ニン</t>
    </rPh>
    <phoneticPr fontId="2"/>
  </si>
  <si>
    <t>全　国</t>
    <rPh sb="0" eb="1">
      <t>ゼン</t>
    </rPh>
    <rPh sb="2" eb="3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</si>
</sst>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38" fontId="5" fillId="0" borderId="0" xfId="1" applyFont="1" applyBorder="1" applyAlignment="1"/>
    <xf numFmtId="38" fontId="4" fillId="0" borderId="0" xfId="1" applyFont="1" applyBorder="1" applyAlignment="1"/>
    <xf numFmtId="176" fontId="4" fillId="0" borderId="0" xfId="1" applyNumberFormat="1" applyFont="1" applyBorder="1" applyAlignment="1"/>
    <xf numFmtId="177" fontId="4" fillId="0" borderId="0" xfId="1" applyNumberFormat="1" applyFont="1" applyBorder="1" applyAlignment="1"/>
    <xf numFmtId="38" fontId="4" fillId="0" borderId="0" xfId="1" applyFont="1" applyBorder="1">
      <alignment vertical="center"/>
    </xf>
    <xf numFmtId="40" fontId="4" fillId="0" borderId="0" xfId="1" applyNumberFormat="1" applyFont="1" applyBorder="1" applyAlignment="1"/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8" fontId="9" fillId="0" borderId="9" xfId="1" applyFont="1" applyBorder="1" applyAlignment="1">
      <alignment vertical="center"/>
    </xf>
    <xf numFmtId="38" fontId="9" fillId="0" borderId="9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11" fillId="0" borderId="7" xfId="1" applyFont="1" applyBorder="1" applyAlignment="1">
      <alignment vertical="center"/>
    </xf>
    <xf numFmtId="40" fontId="9" fillId="0" borderId="10" xfId="1" applyNumberFormat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176" fontId="9" fillId="0" borderId="1" xfId="1" applyNumberFormat="1" applyFont="1" applyBorder="1" applyAlignment="1">
      <alignment vertical="center"/>
    </xf>
    <xf numFmtId="177" fontId="9" fillId="0" borderId="13" xfId="1" applyNumberFormat="1" applyFont="1" applyBorder="1" applyAlignment="1">
      <alignment vertical="center"/>
    </xf>
    <xf numFmtId="38" fontId="11" fillId="0" borderId="11" xfId="1" applyFont="1" applyBorder="1" applyAlignment="1">
      <alignment vertical="center"/>
    </xf>
    <xf numFmtId="177" fontId="9" fillId="0" borderId="1" xfId="1" applyNumberFormat="1" applyFont="1" applyBorder="1" applyAlignment="1">
      <alignment vertical="center"/>
    </xf>
    <xf numFmtId="40" fontId="9" fillId="0" borderId="13" xfId="1" applyNumberFormat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176" fontId="9" fillId="0" borderId="3" xfId="1" applyNumberFormat="1" applyFont="1" applyBorder="1" applyAlignment="1">
      <alignment vertical="center"/>
    </xf>
    <xf numFmtId="177" fontId="9" fillId="0" borderId="21" xfId="1" applyNumberFormat="1" applyFont="1" applyBorder="1" applyAlignment="1">
      <alignment vertical="center"/>
    </xf>
    <xf numFmtId="38" fontId="11" fillId="0" borderId="5" xfId="1" applyFont="1" applyBorder="1" applyAlignment="1">
      <alignment vertical="center"/>
    </xf>
    <xf numFmtId="177" fontId="9" fillId="0" borderId="3" xfId="1" applyNumberFormat="1" applyFont="1" applyBorder="1" applyAlignment="1">
      <alignment vertical="center"/>
    </xf>
    <xf numFmtId="40" fontId="9" fillId="0" borderId="4" xfId="1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9" fillId="0" borderId="8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>
      <selection activeCell="A2" sqref="A2"/>
    </sheetView>
  </sheetViews>
  <sheetFormatPr defaultRowHeight="13.5"/>
  <cols>
    <col min="1" max="1" width="10.25" style="1" customWidth="1"/>
    <col min="2" max="2" width="11.25" style="1" bestFit="1" customWidth="1"/>
    <col min="3" max="3" width="9.375" style="1" bestFit="1" customWidth="1"/>
    <col min="4" max="4" width="8.25" style="1" customWidth="1"/>
    <col min="5" max="5" width="8.375" style="1" customWidth="1"/>
    <col min="6" max="6" width="6.25" style="1" customWidth="1"/>
    <col min="7" max="7" width="1.625" style="1" customWidth="1"/>
    <col min="8" max="8" width="10.25" style="1" bestFit="1" customWidth="1"/>
    <col min="9" max="10" width="8" style="1" customWidth="1"/>
    <col min="11" max="11" width="8.375" style="1" customWidth="1"/>
    <col min="12" max="12" width="6.25" style="1" customWidth="1"/>
    <col min="13" max="13" width="6.375" style="1" customWidth="1"/>
    <col min="14" max="16384" width="9" style="1"/>
  </cols>
  <sheetData>
    <row r="1" spans="1:13" ht="21.75" customHeight="1">
      <c r="A1" s="1" t="s">
        <v>37</v>
      </c>
      <c r="B1" s="11"/>
      <c r="C1" s="9"/>
      <c r="D1" s="9"/>
      <c r="E1" s="9"/>
      <c r="F1" s="9"/>
      <c r="G1" s="9"/>
      <c r="H1" s="9"/>
      <c r="I1" s="9"/>
      <c r="J1" s="9"/>
      <c r="K1" s="10"/>
      <c r="M1" s="33" t="s">
        <v>38</v>
      </c>
    </row>
    <row r="2" spans="1:13" ht="20.25" customHeight="1"/>
    <row r="3" spans="1:13" ht="21.75" customHeight="1">
      <c r="A3" s="43" t="s">
        <v>2</v>
      </c>
      <c r="B3" s="39" t="s">
        <v>39</v>
      </c>
      <c r="C3" s="40"/>
      <c r="D3" s="40"/>
      <c r="E3" s="40"/>
      <c r="F3" s="41"/>
      <c r="G3" s="42" t="s">
        <v>28</v>
      </c>
      <c r="H3" s="40"/>
      <c r="I3" s="40"/>
      <c r="J3" s="40"/>
      <c r="K3" s="40"/>
      <c r="L3" s="40"/>
      <c r="M3" s="41"/>
    </row>
    <row r="4" spans="1:13" ht="19.5" customHeight="1">
      <c r="A4" s="44"/>
      <c r="B4" s="37" t="s">
        <v>40</v>
      </c>
      <c r="C4" s="48" t="s">
        <v>0</v>
      </c>
      <c r="D4" s="55" t="s">
        <v>33</v>
      </c>
      <c r="E4" s="50" t="s">
        <v>30</v>
      </c>
      <c r="F4" s="51"/>
      <c r="G4" s="46" t="s">
        <v>3</v>
      </c>
      <c r="H4" s="37"/>
      <c r="I4" s="48" t="s">
        <v>0</v>
      </c>
      <c r="J4" s="55" t="s">
        <v>33</v>
      </c>
      <c r="K4" s="50" t="s">
        <v>31</v>
      </c>
      <c r="L4" s="52"/>
      <c r="M4" s="53" t="s">
        <v>29</v>
      </c>
    </row>
    <row r="5" spans="1:13" ht="26.25" customHeight="1">
      <c r="A5" s="45"/>
      <c r="B5" s="38"/>
      <c r="C5" s="47"/>
      <c r="D5" s="56"/>
      <c r="E5" s="14" t="s">
        <v>34</v>
      </c>
      <c r="F5" s="15" t="s">
        <v>35</v>
      </c>
      <c r="G5" s="47"/>
      <c r="H5" s="38"/>
      <c r="I5" s="49"/>
      <c r="J5" s="56"/>
      <c r="K5" s="14" t="s">
        <v>34</v>
      </c>
      <c r="L5" s="14" t="s">
        <v>35</v>
      </c>
      <c r="M5" s="54"/>
    </row>
    <row r="6" spans="1:13" ht="32.25" customHeight="1">
      <c r="A6" s="36" t="s">
        <v>4</v>
      </c>
      <c r="B6" s="57">
        <v>55963053</v>
      </c>
      <c r="C6" s="16">
        <v>1562722</v>
      </c>
      <c r="D6" s="16">
        <v>75705</v>
      </c>
      <c r="E6" s="17" t="s">
        <v>1</v>
      </c>
      <c r="F6" s="18" t="s">
        <v>1</v>
      </c>
      <c r="G6" s="19"/>
      <c r="H6" s="57">
        <v>11220849</v>
      </c>
      <c r="I6" s="16">
        <v>303228</v>
      </c>
      <c r="J6" s="16">
        <v>14725</v>
      </c>
      <c r="K6" s="17" t="s">
        <v>1</v>
      </c>
      <c r="L6" s="17" t="s">
        <v>1</v>
      </c>
      <c r="M6" s="20">
        <f t="shared" ref="M6:M25" si="0">D6/J6</f>
        <v>5.14125636672326</v>
      </c>
    </row>
    <row r="7" spans="1:13" ht="32.25" customHeight="1">
      <c r="A7" s="34" t="s">
        <v>5</v>
      </c>
      <c r="B7" s="58">
        <v>59736822</v>
      </c>
      <c r="C7" s="21">
        <v>1629217</v>
      </c>
      <c r="D7" s="21">
        <v>77608</v>
      </c>
      <c r="E7" s="22">
        <f>D7-D6</f>
        <v>1903</v>
      </c>
      <c r="F7" s="23">
        <f>(D7/D6-1)*100</f>
        <v>2.5137045109305811</v>
      </c>
      <c r="G7" s="24"/>
      <c r="H7" s="58">
        <v>11999609</v>
      </c>
      <c r="I7" s="21">
        <v>315227</v>
      </c>
      <c r="J7" s="21">
        <v>15068</v>
      </c>
      <c r="K7" s="22">
        <f>J7-J6</f>
        <v>343</v>
      </c>
      <c r="L7" s="25">
        <f>(J7/J6-1)*100</f>
        <v>2.3293718166383703</v>
      </c>
      <c r="M7" s="26">
        <f t="shared" si="0"/>
        <v>5.150517653305017</v>
      </c>
    </row>
    <row r="8" spans="1:13" ht="32.25" customHeight="1">
      <c r="A8" s="34" t="s">
        <v>6</v>
      </c>
      <c r="B8" s="58">
        <v>64450005</v>
      </c>
      <c r="C8" s="21">
        <v>1717118</v>
      </c>
      <c r="D8" s="21">
        <v>83066</v>
      </c>
      <c r="E8" s="22">
        <f t="shared" ref="E8:E25" si="1">D8-D7</f>
        <v>5458</v>
      </c>
      <c r="F8" s="23">
        <f t="shared" ref="F8:F25" si="2">(D8/D7-1)*100</f>
        <v>7.0327801257602296</v>
      </c>
      <c r="G8" s="24"/>
      <c r="H8" s="58">
        <v>12705278</v>
      </c>
      <c r="I8" s="21">
        <v>327864</v>
      </c>
      <c r="J8" s="21">
        <v>15593</v>
      </c>
      <c r="K8" s="22">
        <f t="shared" ref="K8:K25" si="3">J8-J7</f>
        <v>525</v>
      </c>
      <c r="L8" s="25">
        <f t="shared" ref="L8:L25" si="4">(J8/J7-1)*100</f>
        <v>3.4842049376161421</v>
      </c>
      <c r="M8" s="26">
        <f t="shared" si="0"/>
        <v>5.3271339703713201</v>
      </c>
    </row>
    <row r="9" spans="1:13" ht="32.25" customHeight="1">
      <c r="A9" s="34" t="s">
        <v>7</v>
      </c>
      <c r="B9" s="58">
        <v>69254148</v>
      </c>
      <c r="C9" s="21">
        <v>1714000</v>
      </c>
      <c r="D9" s="21">
        <v>84826</v>
      </c>
      <c r="E9" s="22">
        <f t="shared" si="1"/>
        <v>1760</v>
      </c>
      <c r="F9" s="23">
        <f t="shared" si="2"/>
        <v>2.1187971011003226</v>
      </c>
      <c r="G9" s="24"/>
      <c r="H9" s="58">
        <v>13504364</v>
      </c>
      <c r="I9" s="21">
        <v>332726</v>
      </c>
      <c r="J9" s="21">
        <v>15962</v>
      </c>
      <c r="K9" s="22">
        <f t="shared" si="3"/>
        <v>369</v>
      </c>
      <c r="L9" s="25">
        <f t="shared" si="4"/>
        <v>2.3664464823959452</v>
      </c>
      <c r="M9" s="26">
        <f t="shared" si="0"/>
        <v>5.3142463350457332</v>
      </c>
    </row>
    <row r="10" spans="1:13" ht="32.25" customHeight="1">
      <c r="A10" s="34" t="s">
        <v>8</v>
      </c>
      <c r="B10" s="58">
        <v>73114308</v>
      </c>
      <c r="C10" s="21">
        <v>1710729</v>
      </c>
      <c r="D10" s="21">
        <v>83526</v>
      </c>
      <c r="E10" s="22">
        <f t="shared" si="1"/>
        <v>-1300</v>
      </c>
      <c r="F10" s="23">
        <f t="shared" si="2"/>
        <v>-1.5325489826232497</v>
      </c>
      <c r="G10" s="24"/>
      <c r="H10" s="58">
        <v>14342282</v>
      </c>
      <c r="I10" s="21">
        <v>329844</v>
      </c>
      <c r="J10" s="21">
        <v>15789</v>
      </c>
      <c r="K10" s="22">
        <f t="shared" si="3"/>
        <v>-173</v>
      </c>
      <c r="L10" s="25">
        <f t="shared" si="4"/>
        <v>-1.0838240821952172</v>
      </c>
      <c r="M10" s="26">
        <f t="shared" si="0"/>
        <v>5.2901387041611247</v>
      </c>
    </row>
    <row r="11" spans="1:13" ht="32.25" customHeight="1">
      <c r="A11" s="34" t="s">
        <v>9</v>
      </c>
      <c r="B11" s="58">
        <v>78101473</v>
      </c>
      <c r="C11" s="21">
        <v>2060010</v>
      </c>
      <c r="D11" s="21">
        <v>104649</v>
      </c>
      <c r="E11" s="22">
        <f t="shared" si="1"/>
        <v>21123</v>
      </c>
      <c r="F11" s="23">
        <f t="shared" si="2"/>
        <v>25.289131527907482</v>
      </c>
      <c r="G11" s="24"/>
      <c r="H11" s="58">
        <v>15870811</v>
      </c>
      <c r="I11" s="21">
        <v>397556</v>
      </c>
      <c r="J11" s="21">
        <v>19875</v>
      </c>
      <c r="K11" s="22">
        <f t="shared" si="3"/>
        <v>4086</v>
      </c>
      <c r="L11" s="25">
        <f t="shared" si="4"/>
        <v>25.8787763632909</v>
      </c>
      <c r="M11" s="26">
        <f t="shared" si="0"/>
        <v>5.2653584905660376</v>
      </c>
    </row>
    <row r="12" spans="1:13" ht="32.25" customHeight="1">
      <c r="A12" s="34" t="s">
        <v>10</v>
      </c>
      <c r="B12" s="58">
        <v>84114574</v>
      </c>
      <c r="C12" s="21">
        <v>2060831</v>
      </c>
      <c r="D12" s="21">
        <v>103031</v>
      </c>
      <c r="E12" s="22">
        <f t="shared" si="1"/>
        <v>-1618</v>
      </c>
      <c r="F12" s="23">
        <f t="shared" si="2"/>
        <v>-1.546120842052956</v>
      </c>
      <c r="G12" s="24"/>
      <c r="H12" s="58">
        <v>16580129</v>
      </c>
      <c r="I12" s="21">
        <v>400359</v>
      </c>
      <c r="J12" s="21">
        <v>19630</v>
      </c>
      <c r="K12" s="22">
        <f t="shared" si="3"/>
        <v>-245</v>
      </c>
      <c r="L12" s="25">
        <f t="shared" si="4"/>
        <v>-1.2327044025157274</v>
      </c>
      <c r="M12" s="26">
        <f t="shared" si="0"/>
        <v>5.2486500254712176</v>
      </c>
    </row>
    <row r="13" spans="1:13" ht="32.25" customHeight="1">
      <c r="A13" s="34" t="s">
        <v>11</v>
      </c>
      <c r="B13" s="58">
        <v>90076594</v>
      </c>
      <c r="C13" s="21">
        <v>2021292</v>
      </c>
      <c r="D13" s="21">
        <v>98958</v>
      </c>
      <c r="E13" s="22">
        <f t="shared" si="1"/>
        <v>-4073</v>
      </c>
      <c r="F13" s="23">
        <f t="shared" si="2"/>
        <v>-3.9531791402587557</v>
      </c>
      <c r="G13" s="24"/>
      <c r="H13" s="58">
        <v>18123105</v>
      </c>
      <c r="I13" s="21">
        <v>407770</v>
      </c>
      <c r="J13" s="21">
        <v>19672</v>
      </c>
      <c r="K13" s="22">
        <f t="shared" si="3"/>
        <v>42</v>
      </c>
      <c r="L13" s="25">
        <f t="shared" si="4"/>
        <v>0.21395822720327029</v>
      </c>
      <c r="M13" s="26">
        <f t="shared" si="0"/>
        <v>5.0303985359902397</v>
      </c>
    </row>
    <row r="14" spans="1:13" ht="32.25" customHeight="1">
      <c r="A14" s="34" t="s">
        <v>12</v>
      </c>
      <c r="B14" s="58">
        <v>94301623</v>
      </c>
      <c r="C14" s="21">
        <v>1981433</v>
      </c>
      <c r="D14" s="21">
        <v>94732</v>
      </c>
      <c r="E14" s="22">
        <f t="shared" si="1"/>
        <v>-4226</v>
      </c>
      <c r="F14" s="23">
        <f t="shared" si="2"/>
        <v>-4.2704985953636925</v>
      </c>
      <c r="G14" s="24"/>
      <c r="H14" s="58">
        <v>20859786</v>
      </c>
      <c r="I14" s="21">
        <v>431101</v>
      </c>
      <c r="J14" s="21">
        <v>20214</v>
      </c>
      <c r="K14" s="22">
        <f t="shared" si="3"/>
        <v>542</v>
      </c>
      <c r="L14" s="25">
        <f t="shared" si="4"/>
        <v>2.7551850345668871</v>
      </c>
      <c r="M14" s="26">
        <f t="shared" si="0"/>
        <v>4.6864549322251907</v>
      </c>
    </row>
    <row r="15" spans="1:13" ht="32.25" customHeight="1">
      <c r="A15" s="34" t="s">
        <v>13</v>
      </c>
      <c r="B15" s="58">
        <v>99209137</v>
      </c>
      <c r="C15" s="21">
        <v>1958007</v>
      </c>
      <c r="D15" s="21">
        <v>90298</v>
      </c>
      <c r="E15" s="22">
        <f t="shared" si="1"/>
        <v>-4434</v>
      </c>
      <c r="F15" s="23">
        <f t="shared" si="2"/>
        <v>-4.6805725625976402</v>
      </c>
      <c r="G15" s="24"/>
      <c r="H15" s="58">
        <v>24290053</v>
      </c>
      <c r="I15" s="21">
        <v>463680</v>
      </c>
      <c r="J15" s="21">
        <v>20972</v>
      </c>
      <c r="K15" s="22">
        <f t="shared" si="3"/>
        <v>758</v>
      </c>
      <c r="L15" s="25">
        <f t="shared" si="4"/>
        <v>3.749876323340251</v>
      </c>
      <c r="M15" s="26">
        <f t="shared" si="0"/>
        <v>4.3056456227350752</v>
      </c>
    </row>
    <row r="16" spans="1:13" ht="32.25" customHeight="1">
      <c r="A16" s="34" t="s">
        <v>14</v>
      </c>
      <c r="B16" s="58">
        <v>104665171</v>
      </c>
      <c r="C16" s="21">
        <v>1956917</v>
      </c>
      <c r="D16" s="21">
        <v>89029</v>
      </c>
      <c r="E16" s="22">
        <f t="shared" si="1"/>
        <v>-1269</v>
      </c>
      <c r="F16" s="23">
        <f t="shared" si="2"/>
        <v>-1.405346740791602</v>
      </c>
      <c r="G16" s="24"/>
      <c r="H16" s="58">
        <v>28093012</v>
      </c>
      <c r="I16" s="21">
        <v>499516</v>
      </c>
      <c r="J16" s="21">
        <v>22211</v>
      </c>
      <c r="K16" s="22">
        <f t="shared" si="3"/>
        <v>1239</v>
      </c>
      <c r="L16" s="25">
        <f t="shared" si="4"/>
        <v>5.9078771695594057</v>
      </c>
      <c r="M16" s="26">
        <f t="shared" si="0"/>
        <v>4.0083292062491562</v>
      </c>
    </row>
    <row r="17" spans="1:13" ht="32.25" customHeight="1">
      <c r="A17" s="34" t="s">
        <v>15</v>
      </c>
      <c r="B17" s="58">
        <v>111939643</v>
      </c>
      <c r="C17" s="21">
        <v>2017564</v>
      </c>
      <c r="D17" s="21">
        <v>89981</v>
      </c>
      <c r="E17" s="22">
        <f t="shared" si="1"/>
        <v>952</v>
      </c>
      <c r="F17" s="23">
        <f t="shared" si="2"/>
        <v>1.06931449303036</v>
      </c>
      <c r="G17" s="24"/>
      <c r="H17" s="58">
        <v>32140763</v>
      </c>
      <c r="I17" s="21">
        <v>542425</v>
      </c>
      <c r="J17" s="21">
        <v>23502</v>
      </c>
      <c r="K17" s="22">
        <f t="shared" si="3"/>
        <v>1291</v>
      </c>
      <c r="L17" s="25">
        <f t="shared" si="4"/>
        <v>5.812435279816297</v>
      </c>
      <c r="M17" s="26">
        <f t="shared" si="0"/>
        <v>3.8286528806059059</v>
      </c>
    </row>
    <row r="18" spans="1:13" ht="32.25" customHeight="1">
      <c r="A18" s="34" t="s">
        <v>16</v>
      </c>
      <c r="B18" s="58">
        <v>117060396</v>
      </c>
      <c r="C18" s="21">
        <v>2083934</v>
      </c>
      <c r="D18" s="21">
        <v>91285</v>
      </c>
      <c r="E18" s="22">
        <f t="shared" si="1"/>
        <v>1304</v>
      </c>
      <c r="F18" s="23">
        <f t="shared" si="2"/>
        <v>1.4491948300196622</v>
      </c>
      <c r="G18" s="24"/>
      <c r="H18" s="58">
        <v>36015026</v>
      </c>
      <c r="I18" s="21">
        <v>591022</v>
      </c>
      <c r="J18" s="21">
        <v>25363</v>
      </c>
      <c r="K18" s="22">
        <f t="shared" si="3"/>
        <v>1861</v>
      </c>
      <c r="L18" s="25">
        <f t="shared" si="4"/>
        <v>7.9184750234022605</v>
      </c>
      <c r="M18" s="26">
        <f t="shared" si="0"/>
        <v>3.5991404802271023</v>
      </c>
    </row>
    <row r="19" spans="1:13" ht="32.25" customHeight="1">
      <c r="A19" s="34" t="s">
        <v>17</v>
      </c>
      <c r="B19" s="58">
        <v>121048923</v>
      </c>
      <c r="C19" s="21">
        <v>2136927</v>
      </c>
      <c r="D19" s="21">
        <v>93895</v>
      </c>
      <c r="E19" s="22">
        <f t="shared" si="1"/>
        <v>2610</v>
      </c>
      <c r="F19" s="23">
        <f t="shared" si="2"/>
        <v>2.8591773018568301</v>
      </c>
      <c r="G19" s="24"/>
      <c r="H19" s="58">
        <v>38133297</v>
      </c>
      <c r="I19" s="21">
        <v>621880</v>
      </c>
      <c r="J19" s="21">
        <v>26728</v>
      </c>
      <c r="K19" s="22">
        <f t="shared" si="3"/>
        <v>1365</v>
      </c>
      <c r="L19" s="25">
        <f t="shared" si="4"/>
        <v>5.3818554587391043</v>
      </c>
      <c r="M19" s="26">
        <f t="shared" si="0"/>
        <v>3.5129826399281652</v>
      </c>
    </row>
    <row r="20" spans="1:13" ht="32.25" customHeight="1">
      <c r="A20" s="34" t="s">
        <v>18</v>
      </c>
      <c r="B20" s="58">
        <v>123611167</v>
      </c>
      <c r="C20" s="21">
        <v>2156627</v>
      </c>
      <c r="D20" s="21">
        <v>95625</v>
      </c>
      <c r="E20" s="22">
        <f t="shared" si="1"/>
        <v>1730</v>
      </c>
      <c r="F20" s="23">
        <f t="shared" si="2"/>
        <v>1.8424836253261523</v>
      </c>
      <c r="G20" s="24"/>
      <c r="H20" s="58">
        <v>41035777</v>
      </c>
      <c r="I20" s="21">
        <v>657286</v>
      </c>
      <c r="J20" s="21">
        <v>28759</v>
      </c>
      <c r="K20" s="22">
        <f t="shared" si="3"/>
        <v>2031</v>
      </c>
      <c r="L20" s="25">
        <f t="shared" si="4"/>
        <v>7.5987728225082263</v>
      </c>
      <c r="M20" s="26">
        <f t="shared" si="0"/>
        <v>3.3250460725338153</v>
      </c>
    </row>
    <row r="21" spans="1:13" ht="32.25" customHeight="1">
      <c r="A21" s="34" t="s">
        <v>19</v>
      </c>
      <c r="B21" s="58">
        <v>125570246</v>
      </c>
      <c r="C21" s="21">
        <v>2193984</v>
      </c>
      <c r="D21" s="21">
        <v>97813</v>
      </c>
      <c r="E21" s="22">
        <f t="shared" si="1"/>
        <v>2188</v>
      </c>
      <c r="F21" s="23">
        <f t="shared" si="2"/>
        <v>2.2881045751633966</v>
      </c>
      <c r="G21" s="24"/>
      <c r="H21" s="58">
        <v>44107856</v>
      </c>
      <c r="I21" s="21">
        <v>713414</v>
      </c>
      <c r="J21" s="21">
        <v>31483</v>
      </c>
      <c r="K21" s="22">
        <f t="shared" si="3"/>
        <v>2724</v>
      </c>
      <c r="L21" s="25">
        <f t="shared" si="4"/>
        <v>9.4718175179943742</v>
      </c>
      <c r="M21" s="26">
        <f t="shared" si="0"/>
        <v>3.106851316583553</v>
      </c>
    </row>
    <row r="22" spans="1:13" ht="32.25" customHeight="1">
      <c r="A22" s="34" t="s">
        <v>20</v>
      </c>
      <c r="B22" s="58">
        <v>126925843</v>
      </c>
      <c r="C22" s="21">
        <v>2215168</v>
      </c>
      <c r="D22" s="21">
        <v>100016</v>
      </c>
      <c r="E22" s="22">
        <f t="shared" si="1"/>
        <v>2203</v>
      </c>
      <c r="F22" s="23">
        <f t="shared" si="2"/>
        <v>2.2522568574729229</v>
      </c>
      <c r="G22" s="24"/>
      <c r="H22" s="58">
        <v>47062743</v>
      </c>
      <c r="I22" s="21">
        <v>758164</v>
      </c>
      <c r="J22" s="21">
        <v>33836</v>
      </c>
      <c r="K22" s="22">
        <f t="shared" si="3"/>
        <v>2353</v>
      </c>
      <c r="L22" s="25">
        <f t="shared" si="4"/>
        <v>7.4738747895689794</v>
      </c>
      <c r="M22" s="26">
        <f t="shared" si="0"/>
        <v>2.9559049533041732</v>
      </c>
    </row>
    <row r="23" spans="1:13" ht="32.25" customHeight="1">
      <c r="A23" s="34" t="s">
        <v>21</v>
      </c>
      <c r="B23" s="58">
        <v>127767994</v>
      </c>
      <c r="C23" s="21">
        <v>2196114</v>
      </c>
      <c r="D23" s="21">
        <v>100462</v>
      </c>
      <c r="E23" s="22">
        <f t="shared" si="1"/>
        <v>446</v>
      </c>
      <c r="F23" s="23">
        <f t="shared" si="2"/>
        <v>0.44592865141577231</v>
      </c>
      <c r="G23" s="24"/>
      <c r="H23" s="58">
        <v>49566305</v>
      </c>
      <c r="I23" s="21">
        <v>780245</v>
      </c>
      <c r="J23" s="21">
        <v>35362</v>
      </c>
      <c r="K23" s="22">
        <f t="shared" si="3"/>
        <v>1526</v>
      </c>
      <c r="L23" s="25">
        <f t="shared" si="4"/>
        <v>4.5099893604444885</v>
      </c>
      <c r="M23" s="26">
        <f t="shared" si="0"/>
        <v>2.8409592217634749</v>
      </c>
    </row>
    <row r="24" spans="1:13" ht="32.25" customHeight="1" thickBot="1">
      <c r="A24" s="34" t="s">
        <v>22</v>
      </c>
      <c r="B24" s="58">
        <v>128057352</v>
      </c>
      <c r="C24" s="21">
        <v>2152449</v>
      </c>
      <c r="D24" s="21">
        <v>100552</v>
      </c>
      <c r="E24" s="22">
        <f t="shared" si="1"/>
        <v>90</v>
      </c>
      <c r="F24" s="23">
        <f t="shared" si="2"/>
        <v>8.9586112161810227E-2</v>
      </c>
      <c r="G24" s="24"/>
      <c r="H24" s="58">
        <v>51950504</v>
      </c>
      <c r="I24" s="21">
        <v>794461</v>
      </c>
      <c r="J24" s="21">
        <v>37032</v>
      </c>
      <c r="K24" s="22">
        <f t="shared" si="3"/>
        <v>1670</v>
      </c>
      <c r="L24" s="25">
        <f t="shared" si="4"/>
        <v>4.7225835642780378</v>
      </c>
      <c r="M24" s="26">
        <f t="shared" si="0"/>
        <v>2.7152732771656947</v>
      </c>
    </row>
    <row r="25" spans="1:13" ht="32.25" customHeight="1" thickBot="1">
      <c r="A25" s="35" t="s">
        <v>32</v>
      </c>
      <c r="B25" s="59">
        <v>127094745</v>
      </c>
      <c r="C25" s="27">
        <v>2098804</v>
      </c>
      <c r="D25" s="27">
        <v>99368</v>
      </c>
      <c r="E25" s="28">
        <f t="shared" si="1"/>
        <v>-1184</v>
      </c>
      <c r="F25" s="29">
        <f t="shared" si="2"/>
        <v>-1.1775001989020595</v>
      </c>
      <c r="G25" s="30"/>
      <c r="H25" s="59">
        <v>53448685</v>
      </c>
      <c r="I25" s="27">
        <v>807108</v>
      </c>
      <c r="J25" s="27">
        <v>38487</v>
      </c>
      <c r="K25" s="28">
        <f t="shared" si="3"/>
        <v>1455</v>
      </c>
      <c r="L25" s="31">
        <f t="shared" si="4"/>
        <v>3.929034348671423</v>
      </c>
      <c r="M25" s="32">
        <f t="shared" si="0"/>
        <v>2.5818588094681321</v>
      </c>
    </row>
    <row r="26" spans="1:13" ht="13.5" customHeight="1">
      <c r="A26" s="2"/>
      <c r="B26" s="3"/>
      <c r="C26" s="4"/>
      <c r="D26" s="4"/>
      <c r="E26" s="5"/>
      <c r="F26" s="6"/>
      <c r="G26" s="7"/>
      <c r="H26" s="3"/>
      <c r="I26" s="4"/>
      <c r="J26" s="4"/>
      <c r="K26" s="5"/>
      <c r="L26" s="6"/>
      <c r="M26" s="8"/>
    </row>
    <row r="27" spans="1:13" s="13" customFormat="1" ht="17.100000000000001" customHeight="1">
      <c r="A27" s="13" t="s">
        <v>24</v>
      </c>
    </row>
    <row r="28" spans="1:13" s="13" customFormat="1" ht="17.100000000000001" customHeight="1">
      <c r="A28" s="13" t="s">
        <v>23</v>
      </c>
    </row>
    <row r="29" spans="1:13" s="13" customFormat="1" ht="17.100000000000001" customHeight="1">
      <c r="A29" s="13" t="s">
        <v>25</v>
      </c>
    </row>
    <row r="30" spans="1:13" s="13" customFormat="1" ht="17.100000000000001" customHeight="1">
      <c r="A30" s="13" t="s">
        <v>27</v>
      </c>
    </row>
    <row r="31" spans="1:13" s="13" customFormat="1" ht="17.100000000000001" customHeight="1">
      <c r="A31" s="13" t="s">
        <v>36</v>
      </c>
    </row>
    <row r="32" spans="1:13">
      <c r="A32" s="13"/>
    </row>
    <row r="33" spans="1:2">
      <c r="A33" s="13"/>
    </row>
    <row r="34" spans="1:2">
      <c r="B34" s="12" t="s">
        <v>26</v>
      </c>
    </row>
  </sheetData>
  <mergeCells count="12">
    <mergeCell ref="B4:B5"/>
    <mergeCell ref="B3:F3"/>
    <mergeCell ref="G3:M3"/>
    <mergeCell ref="A3:A5"/>
    <mergeCell ref="G4:H5"/>
    <mergeCell ref="I4:I5"/>
    <mergeCell ref="C4:C5"/>
    <mergeCell ref="E4:F4"/>
    <mergeCell ref="K4:L4"/>
    <mergeCell ref="M4:M5"/>
    <mergeCell ref="D4:D5"/>
    <mergeCell ref="J4:J5"/>
  </mergeCells>
  <phoneticPr fontId="2"/>
  <pageMargins left="0.59055118110236227" right="0.39370078740157483" top="0.78740157480314965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人口・世帯推移</vt:lpstr>
      <vt:lpstr>人口・世帯推移!Print_Area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N0090304</dc:creator>
  <cp:lastModifiedBy>DensanUser</cp:lastModifiedBy>
  <cp:lastPrinted>2017-03-09T07:06:59Z</cp:lastPrinted>
  <dcterms:created xsi:type="dcterms:W3CDTF">2010-03-08T04:40:24Z</dcterms:created>
  <dcterms:modified xsi:type="dcterms:W3CDTF">2017-03-09T07:53:56Z</dcterms:modified>
</cp:coreProperties>
</file>